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ndationfrancoissommer.sharepoint.com/Documents partages/Pôle Nature/04-AAP/AAP6/02_TEMPLATE/"/>
    </mc:Choice>
  </mc:AlternateContent>
  <xr:revisionPtr revIDLastSave="134" documentId="8_{86AEE173-5365-4443-B5FC-AB77C295BD90}" xr6:coauthVersionLast="47" xr6:coauthVersionMax="47" xr10:uidLastSave="{D8072A02-D5D9-44C1-945C-B92D86B8277B}"/>
  <bookViews>
    <workbookView xWindow="-120" yWindow="-16320" windowWidth="29040" windowHeight="15720" xr2:uid="{00000000-000D-0000-FFFF-FFFF00000000}"/>
  </bookViews>
  <sheets>
    <sheet name="Budget" sheetId="5" r:id="rId1"/>
    <sheet name="Plan de financement" sheetId="4" r:id="rId2"/>
    <sheet name="Calendrier" sheetId="1" r:id="rId3"/>
    <sheet name="Bénévolat" sheetId="9" r:id="rId4"/>
  </sheets>
  <definedNames>
    <definedName name="_xlnm.Print_Area" localSheetId="2">Calendrier!$A$1:$P$27</definedName>
    <definedName name="_xlnm.Print_Area" localSheetId="1">'Plan de financement'!$A$1:$I$20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4" i="5" l="1"/>
  <c r="C12" i="4" l="1"/>
  <c r="N94" i="5"/>
  <c r="N93" i="5"/>
  <c r="N92" i="5"/>
  <c r="J12" i="4"/>
  <c r="I11" i="4"/>
  <c r="G112" i="5"/>
  <c r="E105" i="5"/>
  <c r="D11" i="9"/>
  <c r="F11" i="9"/>
  <c r="F5" i="9"/>
  <c r="F6" i="9"/>
  <c r="F7" i="9"/>
  <c r="F8" i="9"/>
  <c r="F9" i="9"/>
  <c r="F10" i="9"/>
  <c r="F4" i="9"/>
  <c r="F112" i="5"/>
  <c r="E112" i="5"/>
  <c r="K18" i="5"/>
  <c r="H112" i="5" l="1"/>
  <c r="M10" i="5"/>
  <c r="I9" i="4"/>
  <c r="I6" i="4"/>
  <c r="G11" i="4"/>
  <c r="F11" i="4"/>
  <c r="E11" i="4"/>
  <c r="D11" i="4"/>
  <c r="C11" i="4"/>
  <c r="G115" i="5"/>
  <c r="F115" i="5"/>
  <c r="E115" i="5"/>
  <c r="G105" i="5"/>
  <c r="F105" i="5"/>
  <c r="H115" i="5" l="1"/>
  <c r="H105" i="5"/>
  <c r="C28" i="4"/>
  <c r="K10" i="5" l="1"/>
  <c r="I10" i="5"/>
  <c r="M25" i="5"/>
  <c r="M22" i="5"/>
  <c r="M23" i="5"/>
  <c r="K25" i="5"/>
  <c r="K22" i="5"/>
  <c r="K23" i="5"/>
  <c r="I25" i="5"/>
  <c r="I22" i="5"/>
  <c r="I23" i="5"/>
  <c r="M89" i="5"/>
  <c r="K89" i="5"/>
  <c r="I89" i="5"/>
  <c r="M88" i="5"/>
  <c r="K88" i="5"/>
  <c r="I88" i="5"/>
  <c r="M87" i="5"/>
  <c r="K87" i="5"/>
  <c r="I87" i="5"/>
  <c r="M85" i="5"/>
  <c r="K85" i="5"/>
  <c r="I85" i="5"/>
  <c r="M84" i="5"/>
  <c r="K84" i="5"/>
  <c r="I84" i="5"/>
  <c r="M83" i="5"/>
  <c r="K83" i="5"/>
  <c r="I83" i="5"/>
  <c r="M81" i="5"/>
  <c r="K81" i="5"/>
  <c r="I81" i="5"/>
  <c r="M80" i="5"/>
  <c r="K80" i="5"/>
  <c r="I80" i="5"/>
  <c r="I5" i="4" l="1"/>
  <c r="I25" i="4"/>
  <c r="D28" i="4"/>
  <c r="E28" i="4"/>
  <c r="F28" i="4" s="1"/>
  <c r="G28" i="4"/>
  <c r="I26" i="4"/>
  <c r="I24" i="4"/>
  <c r="I23" i="4"/>
  <c r="I90" i="5"/>
  <c r="E104" i="5" s="1"/>
  <c r="K90" i="5"/>
  <c r="F104" i="5" s="1"/>
  <c r="M90" i="5"/>
  <c r="G104" i="5" s="1"/>
  <c r="H104" i="5" l="1"/>
  <c r="I22" i="4"/>
  <c r="I8" i="4" l="1"/>
  <c r="M76" i="5"/>
  <c r="K76" i="5"/>
  <c r="I76" i="5"/>
  <c r="M75" i="5"/>
  <c r="K75" i="5"/>
  <c r="F114" i="5" s="1"/>
  <c r="I75" i="5"/>
  <c r="E114" i="5" s="1"/>
  <c r="M74" i="5"/>
  <c r="K74" i="5"/>
  <c r="I74" i="5"/>
  <c r="E113" i="5" s="1"/>
  <c r="M72" i="5"/>
  <c r="K72" i="5"/>
  <c r="I72" i="5"/>
  <c r="M71" i="5"/>
  <c r="K71" i="5"/>
  <c r="I71" i="5"/>
  <c r="M70" i="5"/>
  <c r="G110" i="5" s="1"/>
  <c r="K70" i="5"/>
  <c r="F110" i="5" s="1"/>
  <c r="I70" i="5"/>
  <c r="M68" i="5"/>
  <c r="K68" i="5"/>
  <c r="I68" i="5"/>
  <c r="M67" i="5"/>
  <c r="K67" i="5"/>
  <c r="I67" i="5"/>
  <c r="K54" i="5"/>
  <c r="K55" i="5"/>
  <c r="K56" i="5"/>
  <c r="K58" i="5"/>
  <c r="K59" i="5"/>
  <c r="K60" i="5"/>
  <c r="K62" i="5"/>
  <c r="K63" i="5"/>
  <c r="M54" i="5"/>
  <c r="M55" i="5"/>
  <c r="M56" i="5"/>
  <c r="G114" i="5" s="1"/>
  <c r="M58" i="5"/>
  <c r="M59" i="5"/>
  <c r="M60" i="5"/>
  <c r="M62" i="5"/>
  <c r="M63" i="5"/>
  <c r="M53" i="5"/>
  <c r="K53" i="5"/>
  <c r="I54" i="5"/>
  <c r="I55" i="5"/>
  <c r="I56" i="5"/>
  <c r="I58" i="5"/>
  <c r="I59" i="5"/>
  <c r="I60" i="5"/>
  <c r="I62" i="5"/>
  <c r="I63" i="5"/>
  <c r="I53" i="5"/>
  <c r="M46" i="5"/>
  <c r="M47" i="5"/>
  <c r="M48" i="5"/>
  <c r="I41" i="5"/>
  <c r="I42" i="5"/>
  <c r="I43" i="5"/>
  <c r="I44" i="5"/>
  <c r="I46" i="5"/>
  <c r="I47" i="5"/>
  <c r="I48" i="5"/>
  <c r="I49" i="5"/>
  <c r="K41" i="5"/>
  <c r="K42" i="5"/>
  <c r="K43" i="5"/>
  <c r="K44" i="5"/>
  <c r="K46" i="5"/>
  <c r="K47" i="5"/>
  <c r="K48" i="5"/>
  <c r="K49" i="5"/>
  <c r="M39" i="5"/>
  <c r="K39" i="5"/>
  <c r="I39" i="5"/>
  <c r="M38" i="5"/>
  <c r="K38" i="5"/>
  <c r="I38" i="5"/>
  <c r="M37" i="5"/>
  <c r="K37" i="5"/>
  <c r="I37" i="5"/>
  <c r="M36" i="5"/>
  <c r="K36" i="5"/>
  <c r="I36" i="5"/>
  <c r="M34" i="5"/>
  <c r="K34" i="5"/>
  <c r="I34" i="5"/>
  <c r="M33" i="5"/>
  <c r="K33" i="5"/>
  <c r="I33" i="5"/>
  <c r="M32" i="5"/>
  <c r="K32" i="5"/>
  <c r="I32" i="5"/>
  <c r="M31" i="5"/>
  <c r="K31" i="5"/>
  <c r="I31" i="5"/>
  <c r="M20" i="5"/>
  <c r="M21" i="5"/>
  <c r="K20" i="5"/>
  <c r="K21" i="5"/>
  <c r="I20" i="5"/>
  <c r="I21" i="5"/>
  <c r="M11" i="5"/>
  <c r="M12" i="5"/>
  <c r="M13" i="5"/>
  <c r="M15" i="5"/>
  <c r="M16" i="5"/>
  <c r="M17" i="5"/>
  <c r="M18" i="5"/>
  <c r="M26" i="5"/>
  <c r="M27" i="5"/>
  <c r="K11" i="5"/>
  <c r="K12" i="5"/>
  <c r="K13" i="5"/>
  <c r="I13" i="5"/>
  <c r="M49" i="5"/>
  <c r="M44" i="5"/>
  <c r="M43" i="5"/>
  <c r="M42" i="5"/>
  <c r="M41" i="5"/>
  <c r="K27" i="5"/>
  <c r="K26" i="5"/>
  <c r="I26" i="5"/>
  <c r="I18" i="5"/>
  <c r="K17" i="5"/>
  <c r="I17" i="5"/>
  <c r="K16" i="5"/>
  <c r="I16" i="5"/>
  <c r="K15" i="5"/>
  <c r="I15" i="5"/>
  <c r="I12" i="5"/>
  <c r="I11" i="5"/>
  <c r="I27" i="5"/>
  <c r="E111" i="5" l="1"/>
  <c r="F111" i="5"/>
  <c r="G111" i="5"/>
  <c r="F113" i="5"/>
  <c r="E110" i="5"/>
  <c r="H110" i="5" s="1"/>
  <c r="G113" i="5"/>
  <c r="H114" i="5"/>
  <c r="I28" i="5"/>
  <c r="E100" i="5" s="1"/>
  <c r="M28" i="5"/>
  <c r="G100" i="5" s="1"/>
  <c r="K28" i="5"/>
  <c r="F100" i="5" s="1"/>
  <c r="M77" i="5"/>
  <c r="G103" i="5" s="1"/>
  <c r="I50" i="5"/>
  <c r="E101" i="5" s="1"/>
  <c r="I77" i="5"/>
  <c r="E103" i="5" s="1"/>
  <c r="K77" i="5"/>
  <c r="F103" i="5" s="1"/>
  <c r="I64" i="5"/>
  <c r="E102" i="5" s="1"/>
  <c r="M50" i="5"/>
  <c r="G101" i="5" s="1"/>
  <c r="K64" i="5"/>
  <c r="F102" i="5" s="1"/>
  <c r="M64" i="5"/>
  <c r="G102" i="5" s="1"/>
  <c r="K50" i="5"/>
  <c r="F101" i="5" s="1"/>
  <c r="G116" i="5" l="1"/>
  <c r="H111" i="5"/>
  <c r="F116" i="5"/>
  <c r="E116" i="5"/>
  <c r="H113" i="5"/>
  <c r="I7" i="4"/>
  <c r="H103" i="5"/>
  <c r="H102" i="5"/>
  <c r="H101" i="5"/>
  <c r="F106" i="5"/>
  <c r="E106" i="5"/>
  <c r="H100" i="5"/>
  <c r="G106" i="5"/>
  <c r="M92" i="5"/>
  <c r="M94" i="5" s="1"/>
  <c r="I92" i="5"/>
  <c r="K92" i="5"/>
  <c r="K94" i="5" s="1"/>
  <c r="H116" i="5" l="1"/>
  <c r="H106" i="5"/>
  <c r="F12" i="4" l="1"/>
  <c r="E12" i="4"/>
  <c r="D12" i="4"/>
  <c r="G12" i="4"/>
  <c r="I10" i="4"/>
  <c r="H11" i="4"/>
  <c r="H12" i="4" s="1"/>
  <c r="I12" i="4" l="1"/>
  <c r="I27" i="4"/>
  <c r="H28" i="4"/>
  <c r="I28" i="4" s="1"/>
  <c r="I29" i="4" s="1"/>
</calcChain>
</file>

<file path=xl/sharedStrings.xml><?xml version="1.0" encoding="utf-8"?>
<sst xmlns="http://schemas.openxmlformats.org/spreadsheetml/2006/main" count="214" uniqueCount="105">
  <si>
    <t>Calendrier de la mise en place des activités</t>
  </si>
  <si>
    <t>Nom du projet</t>
  </si>
  <si>
    <t>2ème trim.</t>
  </si>
  <si>
    <t>3ème trim.</t>
  </si>
  <si>
    <t>4ème trim.</t>
  </si>
  <si>
    <t>1er trim.</t>
  </si>
  <si>
    <t>Activités</t>
  </si>
  <si>
    <t>1.1.: …</t>
  </si>
  <si>
    <t>1.2.: …</t>
  </si>
  <si>
    <t>1.n.: …</t>
  </si>
  <si>
    <t>2.1.: …</t>
  </si>
  <si>
    <t>2.2.: …</t>
  </si>
  <si>
    <t>2.3.: …</t>
  </si>
  <si>
    <t>3.1.: …</t>
  </si>
  <si>
    <t>3.2.: …</t>
  </si>
  <si>
    <t>3.3.: …</t>
  </si>
  <si>
    <t>4.1.: …</t>
  </si>
  <si>
    <t>4.2.: …</t>
  </si>
  <si>
    <t>4.3.: …</t>
  </si>
  <si>
    <t>…</t>
  </si>
  <si>
    <t>Budget détaillé</t>
  </si>
  <si>
    <t>Coût unitaire</t>
  </si>
  <si>
    <t>Coûts du projet</t>
  </si>
  <si>
    <t>Quantité</t>
  </si>
  <si>
    <t>Total</t>
  </si>
  <si>
    <t>Activité 1.1.: …</t>
  </si>
  <si>
    <t>Lignes budgétaires: insérer autant de lignes budgétaires que nécessaires pour définir l'ensemble des besoins à la mise en place de l'activité (ressources humaines, matériel, consommable, transport, etc.)</t>
  </si>
  <si>
    <t>Activité 1.2.: …</t>
  </si>
  <si>
    <t>Activité 1.n.: …</t>
  </si>
  <si>
    <t>Activité 2.1.: …</t>
  </si>
  <si>
    <t>Activité 2.2.: …</t>
  </si>
  <si>
    <t>Activité 2.3.: …</t>
  </si>
  <si>
    <t>Activité 2.n.: …</t>
  </si>
  <si>
    <t>Activité 3.1.: …</t>
  </si>
  <si>
    <t>Activité 3.2.: …</t>
  </si>
  <si>
    <t>Activité 3.n.: …</t>
  </si>
  <si>
    <t>TOTAL ACTIVITES</t>
  </si>
  <si>
    <t>FFS</t>
  </si>
  <si>
    <t>TOTAL PROJET (EUR)</t>
  </si>
  <si>
    <t xml:space="preserve">Statut: </t>
  </si>
  <si>
    <t>Statut: E</t>
  </si>
  <si>
    <t>Coût total</t>
  </si>
  <si>
    <t>% de chaque bailleur dans le coût total du projet</t>
  </si>
  <si>
    <t>Type de dépenses</t>
  </si>
  <si>
    <t>Frais de personnel</t>
  </si>
  <si>
    <t>Frais de prestations externes</t>
  </si>
  <si>
    <t>Equipements et travaux</t>
  </si>
  <si>
    <t>Autres frais</t>
  </si>
  <si>
    <t>Frais administratifs (10%)</t>
  </si>
  <si>
    <t>Activité 4.1.: …</t>
  </si>
  <si>
    <t>Activité 4.2.: …</t>
  </si>
  <si>
    <t>Activité 4.n.: …</t>
  </si>
  <si>
    <t>Activité 5.1.: …</t>
  </si>
  <si>
    <t>Activité 5.2.: …</t>
  </si>
  <si>
    <t>Activité 5.n.: …</t>
  </si>
  <si>
    <t>Activité 1.3.: …</t>
  </si>
  <si>
    <t>5.1.: …</t>
  </si>
  <si>
    <t>5.2.: …</t>
  </si>
  <si>
    <t>5.3.: …</t>
  </si>
  <si>
    <t>n</t>
  </si>
  <si>
    <t>Volet d'actions 1</t>
  </si>
  <si>
    <t>Volet d'actions 2</t>
  </si>
  <si>
    <t>Volet d'actions 3</t>
  </si>
  <si>
    <t>Volet d'actions 4</t>
  </si>
  <si>
    <t>Volet d'actions 5</t>
  </si>
  <si>
    <t>Volet d'actions</t>
  </si>
  <si>
    <t>Co-financeur 1</t>
  </si>
  <si>
    <t>Co-financeur 2</t>
  </si>
  <si>
    <t>Co-financeur 3</t>
  </si>
  <si>
    <t>Co-financeur 4</t>
  </si>
  <si>
    <t>Co-financeur 5</t>
  </si>
  <si>
    <r>
      <t xml:space="preserve">Plan de financement
</t>
    </r>
    <r>
      <rPr>
        <i/>
        <sz val="12"/>
        <rFont val="Arial Narrow"/>
        <family val="2"/>
      </rPr>
      <t>Synthèse par type de dépenses</t>
    </r>
  </si>
  <si>
    <t>Volet d'actions 1: …</t>
  </si>
  <si>
    <t>Volet d'actions 2: …</t>
  </si>
  <si>
    <t>Volet d'actions 3: …</t>
  </si>
  <si>
    <t>Volet d'actions 4: …</t>
  </si>
  <si>
    <t>Volet d'actions 5: …</t>
  </si>
  <si>
    <t>TOTAL VOLET 1</t>
  </si>
  <si>
    <t>TOTAL VOLET 2</t>
  </si>
  <si>
    <t>TOTAL VOLET 3</t>
  </si>
  <si>
    <t>TOTAL VOLET 4</t>
  </si>
  <si>
    <t>TOTAL VOLET 5</t>
  </si>
  <si>
    <r>
      <rPr>
        <b/>
        <sz val="14"/>
        <rFont val="Arial Narrow"/>
        <family val="2"/>
      </rPr>
      <t>Plan de financement</t>
    </r>
    <r>
      <rPr>
        <b/>
        <sz val="16"/>
        <rFont val="Arial Narrow"/>
        <family val="2"/>
      </rPr>
      <t xml:space="preserve">
</t>
    </r>
    <r>
      <rPr>
        <i/>
        <sz val="12"/>
        <rFont val="Arial Narrow"/>
        <family val="2"/>
      </rPr>
      <t>Synthèse par volet d'actions</t>
    </r>
  </si>
  <si>
    <t>Pour chaque co-financeur, définir de statut de la contribution financière selon le modèle suivant: 
- Espérée = E (proposition de projet soumise, mais pas de réponse)
- Attendue = A (proposition de projet acceptée, mais convention de financement non signée)
- Confirmée = C (convention de financement signée)</t>
  </si>
  <si>
    <r>
      <t xml:space="preserve">Unité
</t>
    </r>
    <r>
      <rPr>
        <b/>
        <i/>
        <sz val="10"/>
        <rFont val="Arial Narrow"/>
        <family val="2"/>
      </rPr>
      <t>(jour, mois, nb, …)</t>
    </r>
  </si>
  <si>
    <t>Frais de déplacement, subsistance et hébergement</t>
  </si>
  <si>
    <t>TOTAL</t>
  </si>
  <si>
    <r>
      <t xml:space="preserve">Budget consolidé
</t>
    </r>
    <r>
      <rPr>
        <b/>
        <i/>
        <sz val="10"/>
        <rFont val="Arial"/>
        <family val="2"/>
      </rPr>
      <t>(par volet d'actions)</t>
    </r>
  </si>
  <si>
    <r>
      <t xml:space="preserve">Budget consolidé
</t>
    </r>
    <r>
      <rPr>
        <b/>
        <i/>
        <sz val="10"/>
        <rFont val="Arial"/>
        <family val="2"/>
      </rPr>
      <t>(par type de dépenses)</t>
    </r>
  </si>
  <si>
    <t xml:space="preserve">Le calendrier doit présenter l'ensemble des activités du projet. </t>
  </si>
  <si>
    <t>Le bénévolat peut être indiqué et chiffré dans le tableau ci-dessous. Pour autant il n'est pas éligible au financement de la Fondation et ne peut être comptabilisé comme autofinancement.</t>
  </si>
  <si>
    <t>Taux horaire</t>
  </si>
  <si>
    <t>Nb d'heure</t>
  </si>
  <si>
    <t>Date</t>
  </si>
  <si>
    <t>Bénévole</t>
  </si>
  <si>
    <t>Bénévole 1 (nom prénom)</t>
  </si>
  <si>
    <t xml:space="preserve">Bénévole 2 </t>
  </si>
  <si>
    <t>Bénévole 3</t>
  </si>
  <si>
    <t>Activité</t>
  </si>
  <si>
    <t>Valorisation bénévolat</t>
  </si>
  <si>
    <t>Frais indirects (10% FFS)</t>
  </si>
  <si>
    <r>
      <rPr>
        <b/>
        <sz val="12"/>
        <rFont val="Arial Narrow"/>
        <family val="2"/>
      </rPr>
      <t>Frais indirects:</t>
    </r>
    <r>
      <rPr>
        <sz val="12"/>
        <rFont val="Arial Narrow"/>
        <family val="2"/>
      </rPr>
      <t xml:space="preserve"> s'il y en a, la Fondation les accepte dans la limite de 10% (sauf justification particulière) des dépenses prises en charge par la Fondation. 
Si les autres partenaires financiers du projet appliquent/acceptent des % de frais indirects inférieurs ou supérieurs, des lignes supplémentaires peuvent être ajoutées dans le tableau pour plus de simplicité de calcul.</t>
    </r>
  </si>
  <si>
    <t>Frais indirects</t>
  </si>
  <si>
    <t xml:space="preserve">Inscrire le nom de chaque co-financeur partenaire dans les cellules D4, E4, F4, G4, … </t>
  </si>
  <si>
    <t>TOTAL PROJET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</si>
</sst>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_€"/>
    <numFmt numFmtId="165" formatCode="#,##0.0\ _€"/>
    <numFmt numFmtId="166" formatCode="#,##0.00\ &quot;€&quot;"/>
    <numFmt numFmtId="167" formatCode="#,##0\ &quot;€&quot;"/>
  </numFmts>
  <fonts count="24" x14ac:knownFonts="1">
    <font>
      <sz val="10"/>
      <name val="Arial"/>
    </font>
    <font>
      <sz val="8"/>
      <name val="Arial"/>
      <family val="2"/>
    </font>
    <font>
      <sz val="12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b/>
      <sz val="14"/>
      <name val="Arial Narrow"/>
      <family val="2"/>
    </font>
    <font>
      <i/>
      <sz val="1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6"/>
      <name val="Arial Narrow"/>
      <family val="2"/>
    </font>
    <font>
      <b/>
      <i/>
      <sz val="10"/>
      <name val="Arial Narrow"/>
      <family val="2"/>
    </font>
    <font>
      <i/>
      <sz val="10"/>
      <name val="Arial"/>
      <family val="2"/>
    </font>
    <font>
      <b/>
      <sz val="10"/>
      <color theme="6" tint="-0.249977111117893"/>
      <name val="Arial Narrow"/>
      <family val="2"/>
    </font>
    <font>
      <i/>
      <sz val="12"/>
      <name val="Arial Narrow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2"/>
      <color rgb="FFFF0000"/>
      <name val="Arial Narrow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1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medium">
        <color indexed="9"/>
      </left>
      <right style="medium">
        <color indexed="64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9"/>
      </left>
      <right style="medium">
        <color indexed="9"/>
      </right>
      <top style="thin">
        <color indexed="9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9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9"/>
      </right>
      <top style="medium">
        <color indexed="9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9"/>
      </right>
      <top/>
      <bottom style="thin">
        <color indexed="64"/>
      </bottom>
      <diagonal/>
    </border>
    <border>
      <left style="medium">
        <color indexed="9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theme="0"/>
      </bottom>
      <diagonal/>
    </border>
    <border>
      <left/>
      <right/>
      <top style="medium">
        <color indexed="64"/>
      </top>
      <bottom style="medium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29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/>
    </xf>
    <xf numFmtId="0" fontId="3" fillId="2" borderId="78" xfId="0" applyFont="1" applyFill="1" applyBorder="1"/>
    <xf numFmtId="0" fontId="3" fillId="0" borderId="78" xfId="0" applyFont="1" applyBorder="1"/>
    <xf numFmtId="0" fontId="2" fillId="2" borderId="78" xfId="0" applyFont="1" applyFill="1" applyBorder="1"/>
    <xf numFmtId="0" fontId="3" fillId="0" borderId="78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right" vertical="center"/>
    </xf>
    <xf numFmtId="164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164" fontId="3" fillId="0" borderId="3" xfId="0" applyNumberFormat="1" applyFont="1" applyBorder="1" applyAlignment="1">
      <alignment vertical="center"/>
    </xf>
    <xf numFmtId="164" fontId="5" fillId="0" borderId="2" xfId="0" applyNumberFormat="1" applyFont="1" applyBorder="1" applyAlignment="1">
      <alignment horizontal="right" vertical="center"/>
    </xf>
    <xf numFmtId="164" fontId="5" fillId="0" borderId="2" xfId="0" applyNumberFormat="1" applyFont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0" fontId="3" fillId="0" borderId="80" xfId="0" applyFont="1" applyBorder="1"/>
    <xf numFmtId="0" fontId="2" fillId="0" borderId="80" xfId="0" applyFont="1" applyBorder="1"/>
    <xf numFmtId="0" fontId="2" fillId="0" borderId="81" xfId="0" applyFont="1" applyBorder="1"/>
    <xf numFmtId="0" fontId="3" fillId="0" borderId="81" xfId="0" applyFont="1" applyBorder="1"/>
    <xf numFmtId="0" fontId="2" fillId="2" borderId="79" xfId="0" applyFont="1" applyFill="1" applyBorder="1"/>
    <xf numFmtId="0" fontId="3" fillId="2" borderId="79" xfId="0" applyFont="1" applyFill="1" applyBorder="1"/>
    <xf numFmtId="0" fontId="3" fillId="0" borderId="81" xfId="0" applyFont="1" applyBorder="1" applyAlignment="1">
      <alignment vertical="center"/>
    </xf>
    <xf numFmtId="0" fontId="3" fillId="0" borderId="79" xfId="0" applyFont="1" applyBorder="1"/>
    <xf numFmtId="0" fontId="3" fillId="0" borderId="79" xfId="0" applyFont="1" applyBorder="1" applyAlignment="1">
      <alignment vertical="center"/>
    </xf>
    <xf numFmtId="0" fontId="3" fillId="0" borderId="82" xfId="0" applyFont="1" applyBorder="1"/>
    <xf numFmtId="0" fontId="3" fillId="0" borderId="83" xfId="0" applyFont="1" applyBorder="1"/>
    <xf numFmtId="0" fontId="5" fillId="0" borderId="84" xfId="0" applyFont="1" applyBorder="1" applyAlignment="1">
      <alignment vertical="center"/>
    </xf>
    <xf numFmtId="164" fontId="5" fillId="0" borderId="84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5" borderId="2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5" fillId="5" borderId="10" xfId="0" applyFont="1" applyFill="1" applyBorder="1" applyAlignment="1">
      <alignment vertical="center"/>
    </xf>
    <xf numFmtId="0" fontId="5" fillId="0" borderId="10" xfId="0" applyFont="1" applyBorder="1" applyAlignment="1">
      <alignment vertical="center"/>
    </xf>
    <xf numFmtId="164" fontId="3" fillId="0" borderId="10" xfId="0" applyNumberFormat="1" applyFont="1" applyBorder="1" applyAlignment="1">
      <alignment horizontal="right" vertical="center"/>
    </xf>
    <xf numFmtId="0" fontId="5" fillId="5" borderId="11" xfId="0" applyFont="1" applyFill="1" applyBorder="1" applyAlignment="1">
      <alignment vertical="center"/>
    </xf>
    <xf numFmtId="0" fontId="5" fillId="0" borderId="11" xfId="0" applyFont="1" applyBorder="1" applyAlignment="1">
      <alignment vertical="center"/>
    </xf>
    <xf numFmtId="164" fontId="3" fillId="0" borderId="11" xfId="0" applyNumberFormat="1" applyFont="1" applyBorder="1" applyAlignment="1">
      <alignment vertical="center"/>
    </xf>
    <xf numFmtId="0" fontId="5" fillId="5" borderId="12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left" vertical="center"/>
    </xf>
    <xf numFmtId="164" fontId="5" fillId="0" borderId="11" xfId="0" applyNumberFormat="1" applyFont="1" applyBorder="1" applyAlignment="1">
      <alignment vertical="center"/>
    </xf>
    <xf numFmtId="165" fontId="3" fillId="0" borderId="10" xfId="0" applyNumberFormat="1" applyFont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4" fontId="3" fillId="0" borderId="12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82" xfId="0" applyFont="1" applyBorder="1" applyAlignment="1">
      <alignment horizontal="right"/>
    </xf>
    <xf numFmtId="0" fontId="3" fillId="0" borderId="82" xfId="0" applyFont="1" applyBorder="1" applyAlignment="1">
      <alignment horizontal="center"/>
    </xf>
    <xf numFmtId="0" fontId="2" fillId="0" borderId="84" xfId="0" applyFont="1" applyBorder="1"/>
    <xf numFmtId="0" fontId="2" fillId="0" borderId="78" xfId="0" applyFont="1" applyBorder="1"/>
    <xf numFmtId="0" fontId="4" fillId="0" borderId="78" xfId="0" applyFont="1" applyBorder="1" applyAlignment="1">
      <alignment vertical="center" wrapText="1"/>
    </xf>
    <xf numFmtId="0" fontId="4" fillId="0" borderId="78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2" borderId="0" xfId="0" applyFont="1" applyFill="1" applyAlignment="1">
      <alignment wrapText="1"/>
    </xf>
    <xf numFmtId="0" fontId="0" fillId="0" borderId="80" xfId="0" applyBorder="1"/>
    <xf numFmtId="0" fontId="0" fillId="0" borderId="82" xfId="0" applyBorder="1"/>
    <xf numFmtId="0" fontId="0" fillId="0" borderId="85" xfId="0" applyBorder="1"/>
    <xf numFmtId="0" fontId="5" fillId="0" borderId="21" xfId="0" applyFont="1" applyBorder="1" applyAlignment="1">
      <alignment vertical="center"/>
    </xf>
    <xf numFmtId="0" fontId="0" fillId="0" borderId="84" xfId="0" applyBorder="1"/>
    <xf numFmtId="0" fontId="3" fillId="0" borderId="4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3" fillId="0" borderId="26" xfId="0" applyFont="1" applyBorder="1"/>
    <xf numFmtId="0" fontId="7" fillId="0" borderId="80" xfId="0" applyFont="1" applyBorder="1"/>
    <xf numFmtId="0" fontId="12" fillId="0" borderId="80" xfId="0" applyFont="1" applyBorder="1"/>
    <xf numFmtId="0" fontId="3" fillId="2" borderId="90" xfId="0" applyFont="1" applyFill="1" applyBorder="1"/>
    <xf numFmtId="0" fontId="3" fillId="0" borderId="90" xfId="0" applyFont="1" applyBorder="1"/>
    <xf numFmtId="0" fontId="2" fillId="2" borderId="90" xfId="0" applyFont="1" applyFill="1" applyBorder="1"/>
    <xf numFmtId="0" fontId="3" fillId="0" borderId="90" xfId="0" applyFont="1" applyBorder="1" applyAlignment="1">
      <alignment vertical="center"/>
    </xf>
    <xf numFmtId="0" fontId="9" fillId="0" borderId="2" xfId="0" applyFont="1" applyBorder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9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164" fontId="5" fillId="0" borderId="5" xfId="0" applyNumberFormat="1" applyFont="1" applyBorder="1" applyAlignment="1">
      <alignment horizontal="right" vertical="center"/>
    </xf>
    <xf numFmtId="164" fontId="5" fillId="0" borderId="6" xfId="0" applyNumberFormat="1" applyFont="1" applyBorder="1" applyAlignment="1">
      <alignment horizontal="right" vertical="center"/>
    </xf>
    <xf numFmtId="164" fontId="5" fillId="0" borderId="9" xfId="0" applyNumberFormat="1" applyFont="1" applyBorder="1" applyAlignment="1">
      <alignment horizontal="right" vertical="center"/>
    </xf>
    <xf numFmtId="0" fontId="5" fillId="0" borderId="92" xfId="0" applyFont="1" applyBorder="1" applyAlignment="1">
      <alignment vertical="center"/>
    </xf>
    <xf numFmtId="0" fontId="3" fillId="0" borderId="93" xfId="0" applyFont="1" applyBorder="1"/>
    <xf numFmtId="0" fontId="12" fillId="0" borderId="80" xfId="0" applyFont="1" applyBorder="1" applyAlignment="1">
      <alignment wrapText="1"/>
    </xf>
    <xf numFmtId="0" fontId="7" fillId="0" borderId="80" xfId="0" quotePrefix="1" applyFont="1" applyBorder="1" applyAlignment="1">
      <alignment wrapText="1"/>
    </xf>
    <xf numFmtId="0" fontId="17" fillId="0" borderId="2" xfId="0" applyFont="1" applyBorder="1"/>
    <xf numFmtId="3" fontId="17" fillId="0" borderId="2" xfId="0" applyNumberFormat="1" applyFont="1" applyBorder="1"/>
    <xf numFmtId="3" fontId="17" fillId="0" borderId="10" xfId="0" applyNumberFormat="1" applyFont="1" applyBorder="1"/>
    <xf numFmtId="0" fontId="4" fillId="5" borderId="21" xfId="0" applyFont="1" applyFill="1" applyBorder="1" applyAlignment="1">
      <alignment horizontal="center" vertical="center"/>
    </xf>
    <xf numFmtId="0" fontId="8" fillId="5" borderId="96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21" xfId="0" applyFont="1" applyFill="1" applyBorder="1" applyAlignment="1">
      <alignment horizontal="center"/>
    </xf>
    <xf numFmtId="0" fontId="0" fillId="0" borderId="97" xfId="0" applyBorder="1"/>
    <xf numFmtId="0" fontId="3" fillId="0" borderId="98" xfId="0" applyFont="1" applyBorder="1"/>
    <xf numFmtId="9" fontId="11" fillId="5" borderId="2" xfId="0" applyNumberFormat="1" applyFont="1" applyFill="1" applyBorder="1"/>
    <xf numFmtId="0" fontId="0" fillId="0" borderId="99" xfId="0" applyBorder="1"/>
    <xf numFmtId="9" fontId="11" fillId="5" borderId="96" xfId="0" applyNumberFormat="1" applyFont="1" applyFill="1" applyBorder="1"/>
    <xf numFmtId="3" fontId="3" fillId="0" borderId="2" xfId="0" applyNumberFormat="1" applyFont="1" applyBorder="1"/>
    <xf numFmtId="0" fontId="12" fillId="0" borderId="82" xfId="0" applyFont="1" applyBorder="1"/>
    <xf numFmtId="0" fontId="15" fillId="0" borderId="96" xfId="0" applyFont="1" applyBorder="1"/>
    <xf numFmtId="0" fontId="15" fillId="5" borderId="96" xfId="0" applyFont="1" applyFill="1" applyBorder="1"/>
    <xf numFmtId="0" fontId="4" fillId="5" borderId="21" xfId="0" applyFont="1" applyFill="1" applyBorder="1"/>
    <xf numFmtId="3" fontId="3" fillId="0" borderId="21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9" fillId="0" borderId="11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94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/>
    </xf>
    <xf numFmtId="0" fontId="8" fillId="5" borderId="11" xfId="0" applyFont="1" applyFill="1" applyBorder="1" applyAlignment="1">
      <alignment horizontal="left"/>
    </xf>
    <xf numFmtId="0" fontId="8" fillId="5" borderId="17" xfId="0" applyFont="1" applyFill="1" applyBorder="1" applyAlignment="1">
      <alignment horizontal="left"/>
    </xf>
    <xf numFmtId="0" fontId="18" fillId="0" borderId="85" xfId="0" applyFont="1" applyBorder="1"/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right" vertical="center" wrapText="1"/>
      <protection locked="0"/>
    </xf>
    <xf numFmtId="0" fontId="5" fillId="0" borderId="11" xfId="0" applyFont="1" applyBorder="1" applyAlignment="1" applyProtection="1">
      <alignment vertical="center"/>
      <protection locked="0"/>
    </xf>
    <xf numFmtId="0" fontId="5" fillId="0" borderId="10" xfId="0" applyFont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horizontal="right"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5" fillId="0" borderId="11" xfId="0" applyFont="1" applyBorder="1" applyAlignment="1" applyProtection="1">
      <alignment horizontal="right" vertical="center"/>
      <protection locked="0"/>
    </xf>
    <xf numFmtId="0" fontId="3" fillId="0" borderId="12" xfId="0" applyFont="1" applyBorder="1" applyAlignment="1" applyProtection="1">
      <alignment vertical="center"/>
      <protection locked="0"/>
    </xf>
    <xf numFmtId="0" fontId="3" fillId="0" borderId="14" xfId="0" applyFont="1" applyBorder="1" applyAlignment="1" applyProtection="1">
      <alignment vertical="center"/>
      <protection locked="0"/>
    </xf>
    <xf numFmtId="0" fontId="3" fillId="0" borderId="27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vertical="center"/>
      <protection locked="0"/>
    </xf>
    <xf numFmtId="0" fontId="3" fillId="0" borderId="28" xfId="0" applyFont="1" applyBorder="1" applyAlignment="1" applyProtection="1">
      <alignment vertical="center"/>
      <protection locked="0"/>
    </xf>
    <xf numFmtId="0" fontId="3" fillId="0" borderId="13" xfId="0" applyFont="1" applyBorder="1" applyAlignment="1" applyProtection="1">
      <alignment vertical="center" wrapText="1"/>
      <protection locked="0"/>
    </xf>
    <xf numFmtId="0" fontId="3" fillId="0" borderId="29" xfId="0" applyFont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horizontal="right" wrapText="1"/>
      <protection locked="0"/>
    </xf>
    <xf numFmtId="0" fontId="3" fillId="0" borderId="30" xfId="0" applyFont="1" applyBorder="1" applyAlignment="1" applyProtection="1">
      <alignment vertical="center"/>
      <protection locked="0"/>
    </xf>
    <xf numFmtId="3" fontId="5" fillId="4" borderId="31" xfId="0" applyNumberFormat="1" applyFont="1" applyFill="1" applyBorder="1" applyAlignment="1" applyProtection="1">
      <alignment wrapText="1"/>
      <protection locked="0"/>
    </xf>
    <xf numFmtId="3" fontId="5" fillId="4" borderId="9" xfId="0" applyNumberFormat="1" applyFont="1" applyFill="1" applyBorder="1" applyAlignment="1" applyProtection="1">
      <alignment horizontal="left" vertical="center"/>
      <protection locked="0"/>
    </xf>
    <xf numFmtId="3" fontId="5" fillId="4" borderId="8" xfId="0" applyNumberFormat="1" applyFont="1" applyFill="1" applyBorder="1" applyAlignment="1" applyProtection="1">
      <alignment vertical="center"/>
      <protection locked="0"/>
    </xf>
    <xf numFmtId="3" fontId="5" fillId="4" borderId="7" xfId="0" applyNumberFormat="1" applyFont="1" applyFill="1" applyBorder="1" applyAlignment="1" applyProtection="1">
      <alignment horizontal="center" vertical="center"/>
      <protection locked="0"/>
    </xf>
    <xf numFmtId="3" fontId="5" fillId="4" borderId="6" xfId="0" applyNumberFormat="1" applyFont="1" applyFill="1" applyBorder="1" applyAlignment="1" applyProtection="1">
      <alignment horizontal="right" vertical="center"/>
      <protection locked="0"/>
    </xf>
    <xf numFmtId="3" fontId="5" fillId="4" borderId="9" xfId="0" applyNumberFormat="1" applyFont="1" applyFill="1" applyBorder="1" applyAlignment="1" applyProtection="1">
      <alignment vertical="center"/>
      <protection locked="0"/>
    </xf>
    <xf numFmtId="3" fontId="5" fillId="4" borderId="6" xfId="0" applyNumberFormat="1" applyFont="1" applyFill="1" applyBorder="1" applyAlignment="1" applyProtection="1">
      <alignment vertical="center"/>
      <protection locked="0"/>
    </xf>
    <xf numFmtId="3" fontId="5" fillId="4" borderId="7" xfId="0" applyNumberFormat="1" applyFont="1" applyFill="1" applyBorder="1" applyAlignment="1" applyProtection="1">
      <alignment vertical="center"/>
      <protection locked="0"/>
    </xf>
    <xf numFmtId="0" fontId="3" fillId="0" borderId="37" xfId="0" applyFont="1" applyBorder="1" applyAlignment="1" applyProtection="1">
      <alignment vertical="center" wrapText="1"/>
      <protection locked="0"/>
    </xf>
    <xf numFmtId="0" fontId="3" fillId="0" borderId="40" xfId="0" applyFont="1" applyBorder="1" applyAlignment="1" applyProtection="1">
      <alignment horizontal="right" vertical="center" wrapText="1"/>
      <protection locked="0"/>
    </xf>
    <xf numFmtId="0" fontId="3" fillId="0" borderId="38" xfId="0" applyFont="1" applyBorder="1" applyAlignment="1" applyProtection="1">
      <alignment horizontal="left" vertical="center"/>
      <protection locked="0"/>
    </xf>
    <xf numFmtId="0" fontId="5" fillId="0" borderId="22" xfId="0" applyFont="1" applyBorder="1" applyAlignment="1" applyProtection="1">
      <alignment vertical="center"/>
      <protection locked="0"/>
    </xf>
    <xf numFmtId="164" fontId="3" fillId="0" borderId="38" xfId="0" applyNumberFormat="1" applyFont="1" applyBorder="1" applyAlignment="1" applyProtection="1">
      <alignment vertical="center"/>
      <protection locked="0"/>
    </xf>
    <xf numFmtId="164" fontId="5" fillId="0" borderId="3" xfId="0" applyNumberFormat="1" applyFont="1" applyBorder="1" applyAlignment="1" applyProtection="1">
      <alignment vertical="center"/>
      <protection locked="0"/>
    </xf>
    <xf numFmtId="0" fontId="3" fillId="0" borderId="11" xfId="0" applyFont="1" applyBorder="1" applyAlignment="1" applyProtection="1">
      <alignment horizontal="right" vertical="center"/>
      <protection locked="0"/>
    </xf>
    <xf numFmtId="0" fontId="3" fillId="0" borderId="41" xfId="0" applyFont="1" applyBorder="1" applyAlignment="1" applyProtection="1">
      <alignment horizontal="right" wrapText="1"/>
      <protection locked="0"/>
    </xf>
    <xf numFmtId="0" fontId="3" fillId="0" borderId="11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5" fillId="2" borderId="0" xfId="0" applyFont="1" applyFill="1" applyProtection="1">
      <protection locked="0"/>
    </xf>
    <xf numFmtId="164" fontId="3" fillId="0" borderId="12" xfId="0" applyNumberFormat="1" applyFont="1" applyBorder="1" applyAlignment="1" applyProtection="1">
      <alignment vertical="center"/>
      <protection locked="0"/>
    </xf>
    <xf numFmtId="3" fontId="5" fillId="4" borderId="31" xfId="0" applyNumberFormat="1" applyFont="1" applyFill="1" applyBorder="1" applyAlignment="1" applyProtection="1">
      <alignment vertical="center" wrapText="1"/>
      <protection locked="0"/>
    </xf>
    <xf numFmtId="3" fontId="5" fillId="4" borderId="32" xfId="0" applyNumberFormat="1" applyFont="1" applyFill="1" applyBorder="1" applyAlignment="1" applyProtection="1">
      <alignment vertical="center" wrapText="1"/>
      <protection locked="0"/>
    </xf>
    <xf numFmtId="0" fontId="5" fillId="0" borderId="3" xfId="0" applyFont="1" applyBorder="1" applyAlignment="1" applyProtection="1">
      <alignment horizontal="right" vertical="center"/>
      <protection locked="0"/>
    </xf>
    <xf numFmtId="164" fontId="3" fillId="0" borderId="10" xfId="0" applyNumberFormat="1" applyFont="1" applyBorder="1" applyAlignment="1" applyProtection="1">
      <alignment horizontal="right" vertical="center"/>
      <protection locked="0"/>
    </xf>
    <xf numFmtId="164" fontId="3" fillId="0" borderId="12" xfId="0" applyNumberFormat="1" applyFont="1" applyBorder="1" applyAlignment="1" applyProtection="1">
      <alignment horizontal="right" vertical="center"/>
      <protection locked="0"/>
    </xf>
    <xf numFmtId="164" fontId="3" fillId="0" borderId="3" xfId="0" applyNumberFormat="1" applyFont="1" applyBorder="1" applyAlignment="1" applyProtection="1">
      <alignment horizontal="right" vertical="center"/>
      <protection locked="0"/>
    </xf>
    <xf numFmtId="0" fontId="3" fillId="0" borderId="33" xfId="0" applyFont="1" applyBorder="1" applyProtection="1">
      <protection locked="0"/>
    </xf>
    <xf numFmtId="0" fontId="3" fillId="0" borderId="16" xfId="0" applyFont="1" applyBorder="1" applyAlignment="1" applyProtection="1">
      <alignment horizontal="right" wrapText="1"/>
      <protection locked="0"/>
    </xf>
    <xf numFmtId="0" fontId="3" fillId="0" borderId="10" xfId="0" applyFont="1" applyBorder="1" applyAlignment="1" applyProtection="1">
      <alignment horizontal="right" vertical="center"/>
      <protection locked="0"/>
    </xf>
    <xf numFmtId="0" fontId="3" fillId="0" borderId="34" xfId="0" applyFont="1" applyBorder="1" applyProtection="1">
      <protection locked="0"/>
    </xf>
    <xf numFmtId="0" fontId="3" fillId="0" borderId="15" xfId="0" applyFont="1" applyBorder="1" applyProtection="1">
      <protection locked="0"/>
    </xf>
    <xf numFmtId="0" fontId="3" fillId="0" borderId="16" xfId="0" applyFont="1" applyBorder="1" applyAlignment="1" applyProtection="1">
      <alignment wrapText="1"/>
      <protection locked="0"/>
    </xf>
    <xf numFmtId="0" fontId="3" fillId="2" borderId="37" xfId="0" applyFont="1" applyFill="1" applyBorder="1" applyAlignment="1" applyProtection="1">
      <alignment horizontal="right" wrapText="1"/>
      <protection locked="0"/>
    </xf>
    <xf numFmtId="0" fontId="3" fillId="0" borderId="51" xfId="0" applyFont="1" applyBorder="1" applyProtection="1">
      <protection locked="0"/>
    </xf>
    <xf numFmtId="0" fontId="3" fillId="4" borderId="45" xfId="0" applyFont="1" applyFill="1" applyBorder="1" applyAlignment="1" applyProtection="1">
      <alignment wrapText="1"/>
      <protection locked="0"/>
    </xf>
    <xf numFmtId="0" fontId="3" fillId="4" borderId="46" xfId="0" applyFont="1" applyFill="1" applyBorder="1" applyAlignment="1" applyProtection="1">
      <alignment wrapText="1"/>
      <protection locked="0"/>
    </xf>
    <xf numFmtId="3" fontId="5" fillId="4" borderId="47" xfId="0" applyNumberFormat="1" applyFont="1" applyFill="1" applyBorder="1" applyAlignment="1" applyProtection="1">
      <alignment horizontal="left" vertical="center"/>
      <protection locked="0"/>
    </xf>
    <xf numFmtId="3" fontId="5" fillId="4" borderId="48" xfId="0" applyNumberFormat="1" applyFont="1" applyFill="1" applyBorder="1" applyAlignment="1" applyProtection="1">
      <alignment vertical="center"/>
      <protection locked="0"/>
    </xf>
    <xf numFmtId="3" fontId="5" fillId="4" borderId="49" xfId="0" applyNumberFormat="1" applyFont="1" applyFill="1" applyBorder="1" applyAlignment="1" applyProtection="1">
      <alignment horizontal="center" vertical="center"/>
      <protection locked="0"/>
    </xf>
    <xf numFmtId="3" fontId="5" fillId="4" borderId="50" xfId="0" applyNumberFormat="1" applyFont="1" applyFill="1" applyBorder="1" applyAlignment="1" applyProtection="1">
      <alignment horizontal="right" vertical="center"/>
      <protection locked="0"/>
    </xf>
    <xf numFmtId="3" fontId="5" fillId="4" borderId="47" xfId="0" applyNumberFormat="1" applyFont="1" applyFill="1" applyBorder="1" applyAlignment="1" applyProtection="1">
      <alignment vertical="center"/>
      <protection locked="0"/>
    </xf>
    <xf numFmtId="164" fontId="5" fillId="0" borderId="39" xfId="0" applyNumberFormat="1" applyFont="1" applyBorder="1" applyAlignment="1" applyProtection="1">
      <alignment vertical="center"/>
      <protection locked="0"/>
    </xf>
    <xf numFmtId="0" fontId="5" fillId="0" borderId="35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164" fontId="5" fillId="0" borderId="1" xfId="0" applyNumberFormat="1" applyFont="1" applyBorder="1" applyAlignment="1" applyProtection="1">
      <alignment horizontal="right" vertical="center"/>
      <protection locked="0"/>
    </xf>
    <xf numFmtId="164" fontId="5" fillId="0" borderId="43" xfId="0" applyNumberFormat="1" applyFont="1" applyBorder="1" applyAlignment="1" applyProtection="1">
      <alignment horizontal="right" vertical="center"/>
      <protection locked="0"/>
    </xf>
    <xf numFmtId="0" fontId="9" fillId="3" borderId="36" xfId="0" applyFont="1" applyFill="1" applyBorder="1" applyAlignment="1" applyProtection="1">
      <alignment wrapText="1"/>
      <protection locked="0"/>
    </xf>
    <xf numFmtId="0" fontId="9" fillId="3" borderId="36" xfId="0" applyFont="1" applyFill="1" applyBorder="1" applyProtection="1">
      <protection locked="0"/>
    </xf>
    <xf numFmtId="3" fontId="8" fillId="3" borderId="36" xfId="0" applyNumberFormat="1" applyFont="1" applyFill="1" applyBorder="1" applyProtection="1">
      <protection locked="0"/>
    </xf>
    <xf numFmtId="0" fontId="15" fillId="0" borderId="0" xfId="0" applyFont="1"/>
    <xf numFmtId="0" fontId="7" fillId="0" borderId="80" xfId="0" applyFont="1" applyBorder="1" applyAlignment="1">
      <alignment vertical="top" wrapText="1"/>
    </xf>
    <xf numFmtId="166" fontId="5" fillId="5" borderId="2" xfId="0" applyNumberFormat="1" applyFont="1" applyFill="1" applyBorder="1"/>
    <xf numFmtId="0" fontId="8" fillId="5" borderId="2" xfId="0" applyFont="1" applyFill="1" applyBorder="1"/>
    <xf numFmtId="167" fontId="15" fillId="5" borderId="2" xfId="0" applyNumberFormat="1" applyFont="1" applyFill="1" applyBorder="1"/>
    <xf numFmtId="0" fontId="22" fillId="0" borderId="2" xfId="0" applyFont="1" applyBorder="1" applyAlignment="1">
      <alignment horizontal="left" vertical="center" wrapText="1"/>
    </xf>
    <xf numFmtId="3" fontId="17" fillId="0" borderId="2" xfId="0" applyNumberFormat="1" applyFont="1" applyBorder="1" applyAlignment="1">
      <alignment vertical="center"/>
    </xf>
    <xf numFmtId="3" fontId="17" fillId="2" borderId="2" xfId="0" applyNumberFormat="1" applyFont="1" applyFill="1" applyBorder="1" applyAlignment="1">
      <alignment wrapText="1"/>
    </xf>
    <xf numFmtId="3" fontId="17" fillId="2" borderId="2" xfId="0" applyNumberFormat="1" applyFont="1" applyFill="1" applyBorder="1"/>
    <xf numFmtId="0" fontId="22" fillId="0" borderId="2" xfId="0" applyFont="1" applyBorder="1" applyAlignment="1">
      <alignment horizontal="left"/>
    </xf>
    <xf numFmtId="0" fontId="17" fillId="2" borderId="2" xfId="0" applyFont="1" applyFill="1" applyBorder="1" applyAlignment="1">
      <alignment wrapText="1"/>
    </xf>
    <xf numFmtId="0" fontId="23" fillId="5" borderId="2" xfId="0" applyFont="1" applyFill="1" applyBorder="1" applyAlignment="1">
      <alignment horizontal="left"/>
    </xf>
    <xf numFmtId="0" fontId="17" fillId="2" borderId="0" xfId="0" applyFont="1" applyFill="1"/>
    <xf numFmtId="0" fontId="17" fillId="2" borderId="0" xfId="0" applyFont="1" applyFill="1" applyAlignment="1">
      <alignment wrapText="1"/>
    </xf>
    <xf numFmtId="0" fontId="22" fillId="0" borderId="2" xfId="0" applyFont="1" applyBorder="1"/>
    <xf numFmtId="9" fontId="5" fillId="5" borderId="2" xfId="0" applyNumberFormat="1" applyFont="1" applyFill="1" applyBorder="1"/>
    <xf numFmtId="166" fontId="15" fillId="5" borderId="2" xfId="0" applyNumberFormat="1" applyFont="1" applyFill="1" applyBorder="1"/>
    <xf numFmtId="0" fontId="0" fillId="0" borderId="2" xfId="0" applyBorder="1"/>
    <xf numFmtId="0" fontId="15" fillId="0" borderId="2" xfId="0" applyFont="1" applyBorder="1"/>
    <xf numFmtId="0" fontId="15" fillId="8" borderId="2" xfId="0" applyFont="1" applyFill="1" applyBorder="1"/>
    <xf numFmtId="0" fontId="21" fillId="7" borderId="2" xfId="0" applyFont="1" applyFill="1" applyBorder="1" applyAlignment="1">
      <alignment horizontal="center" vertical="center"/>
    </xf>
    <xf numFmtId="0" fontId="9" fillId="10" borderId="36" xfId="0" applyFont="1" applyFill="1" applyBorder="1" applyAlignment="1" applyProtection="1">
      <alignment wrapText="1"/>
      <protection locked="0"/>
    </xf>
    <xf numFmtId="0" fontId="9" fillId="10" borderId="36" xfId="0" applyFont="1" applyFill="1" applyBorder="1" applyProtection="1">
      <protection locked="0"/>
    </xf>
    <xf numFmtId="0" fontId="9" fillId="10" borderId="36" xfId="0" applyFont="1" applyFill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center"/>
    </xf>
    <xf numFmtId="3" fontId="8" fillId="3" borderId="62" xfId="0" applyNumberFormat="1" applyFont="1" applyFill="1" applyBorder="1" applyProtection="1">
      <protection locked="0"/>
    </xf>
    <xf numFmtId="3" fontId="9" fillId="10" borderId="62" xfId="0" applyNumberFormat="1" applyFont="1" applyFill="1" applyBorder="1" applyProtection="1">
      <protection locked="0"/>
    </xf>
    <xf numFmtId="0" fontId="13" fillId="2" borderId="0" xfId="0" applyFont="1" applyFill="1" applyAlignment="1">
      <alignment horizontal="center"/>
    </xf>
    <xf numFmtId="0" fontId="13" fillId="2" borderId="0" xfId="0" applyFont="1" applyFill="1"/>
    <xf numFmtId="9" fontId="13" fillId="2" borderId="0" xfId="0" applyNumberFormat="1" applyFont="1" applyFill="1" applyAlignment="1">
      <alignment horizontal="center"/>
    </xf>
    <xf numFmtId="3" fontId="13" fillId="2" borderId="0" xfId="0" applyNumberFormat="1" applyFont="1" applyFill="1"/>
    <xf numFmtId="4" fontId="13" fillId="2" borderId="0" xfId="0" applyNumberFormat="1" applyFont="1" applyFill="1"/>
    <xf numFmtId="0" fontId="19" fillId="2" borderId="0" xfId="0" applyFont="1" applyFill="1"/>
    <xf numFmtId="0" fontId="3" fillId="2" borderId="68" xfId="0" applyFont="1" applyFill="1" applyBorder="1"/>
    <xf numFmtId="0" fontId="13" fillId="2" borderId="68" xfId="0" applyFont="1" applyFill="1" applyBorder="1" applyAlignment="1">
      <alignment horizontal="center"/>
    </xf>
    <xf numFmtId="0" fontId="21" fillId="7" borderId="96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1" fillId="7" borderId="21" xfId="0" applyFont="1" applyFill="1" applyBorder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78" xfId="0" applyFont="1" applyFill="1" applyBorder="1" applyAlignment="1">
      <alignment vertical="center"/>
    </xf>
    <xf numFmtId="0" fontId="23" fillId="7" borderId="2" xfId="0" applyFont="1" applyFill="1" applyBorder="1" applyAlignment="1">
      <alignment horizontal="center" vertical="center"/>
    </xf>
    <xf numFmtId="3" fontId="8" fillId="10" borderId="62" xfId="0" applyNumberFormat="1" applyFont="1" applyFill="1" applyBorder="1" applyProtection="1">
      <protection locked="0"/>
    </xf>
    <xf numFmtId="0" fontId="8" fillId="0" borderId="0" xfId="0" applyFont="1" applyProtection="1">
      <protection locked="0"/>
    </xf>
    <xf numFmtId="0" fontId="8" fillId="6" borderId="36" xfId="0" applyFont="1" applyFill="1" applyBorder="1" applyProtection="1">
      <protection locked="0"/>
    </xf>
    <xf numFmtId="3" fontId="13" fillId="2" borderId="68" xfId="0" applyNumberFormat="1" applyFont="1" applyFill="1" applyBorder="1" applyAlignment="1">
      <alignment horizontal="center"/>
    </xf>
    <xf numFmtId="3" fontId="5" fillId="0" borderId="2" xfId="0" applyNumberFormat="1" applyFont="1" applyBorder="1"/>
    <xf numFmtId="0" fontId="15" fillId="9" borderId="2" xfId="0" applyFont="1" applyFill="1" applyBorder="1" applyAlignment="1">
      <alignment horizontal="center"/>
    </xf>
    <xf numFmtId="0" fontId="2" fillId="10" borderId="62" xfId="0" applyFont="1" applyFill="1" applyBorder="1" applyAlignment="1">
      <alignment horizontal="left" vertical="center" wrapText="1"/>
    </xf>
    <xf numFmtId="0" fontId="2" fillId="10" borderId="63" xfId="0" applyFont="1" applyFill="1" applyBorder="1" applyAlignment="1">
      <alignment horizontal="left" vertical="center" wrapText="1"/>
    </xf>
    <xf numFmtId="0" fontId="2" fillId="10" borderId="64" xfId="0" applyFont="1" applyFill="1" applyBorder="1" applyAlignment="1">
      <alignment horizontal="left" vertical="center" wrapText="1"/>
    </xf>
    <xf numFmtId="0" fontId="3" fillId="0" borderId="72" xfId="0" applyFont="1" applyBorder="1" applyAlignment="1" applyProtection="1">
      <alignment horizontal="left" vertical="center"/>
      <protection locked="0"/>
    </xf>
    <xf numFmtId="0" fontId="3" fillId="0" borderId="73" xfId="0" applyFont="1" applyBorder="1" applyAlignment="1" applyProtection="1">
      <alignment horizontal="left" vertical="center"/>
      <protection locked="0"/>
    </xf>
    <xf numFmtId="0" fontId="5" fillId="4" borderId="32" xfId="0" applyFont="1" applyFill="1" applyBorder="1" applyAlignment="1" applyProtection="1">
      <alignment horizontal="left" vertical="center"/>
      <protection locked="0"/>
    </xf>
    <xf numFmtId="0" fontId="5" fillId="4" borderId="42" xfId="0" applyFont="1" applyFill="1" applyBorder="1" applyAlignment="1" applyProtection="1">
      <alignment horizontal="left" vertical="center"/>
      <protection locked="0"/>
    </xf>
    <xf numFmtId="0" fontId="8" fillId="3" borderId="62" xfId="0" applyFont="1" applyFill="1" applyBorder="1" applyAlignment="1" applyProtection="1">
      <alignment horizontal="left"/>
      <protection locked="0"/>
    </xf>
    <xf numFmtId="0" fontId="8" fillId="3" borderId="63" xfId="0" applyFont="1" applyFill="1" applyBorder="1" applyAlignment="1" applyProtection="1">
      <alignment horizontal="left"/>
      <protection locked="0"/>
    </xf>
    <xf numFmtId="0" fontId="8" fillId="3" borderId="64" xfId="0" applyFont="1" applyFill="1" applyBorder="1" applyAlignment="1" applyProtection="1">
      <alignment horizontal="left"/>
      <protection locked="0"/>
    </xf>
    <xf numFmtId="0" fontId="8" fillId="10" borderId="62" xfId="0" applyFont="1" applyFill="1" applyBorder="1" applyAlignment="1" applyProtection="1">
      <alignment horizontal="left"/>
      <protection locked="0"/>
    </xf>
    <xf numFmtId="0" fontId="8" fillId="10" borderId="63" xfId="0" applyFont="1" applyFill="1" applyBorder="1" applyAlignment="1" applyProtection="1">
      <alignment horizontal="left"/>
      <protection locked="0"/>
    </xf>
    <xf numFmtId="0" fontId="8" fillId="10" borderId="64" xfId="0" applyFont="1" applyFill="1" applyBorder="1" applyAlignment="1" applyProtection="1">
      <alignment horizontal="left"/>
      <protection locked="0"/>
    </xf>
    <xf numFmtId="0" fontId="3" fillId="0" borderId="74" xfId="0" applyFont="1" applyBorder="1" applyAlignment="1" applyProtection="1">
      <alignment horizontal="center" vertical="center"/>
      <protection locked="0"/>
    </xf>
    <xf numFmtId="0" fontId="3" fillId="0" borderId="71" xfId="0" applyFont="1" applyBorder="1" applyAlignment="1" applyProtection="1">
      <alignment horizontal="center" vertical="center"/>
      <protection locked="0"/>
    </xf>
    <xf numFmtId="0" fontId="3" fillId="0" borderId="75" xfId="0" applyFont="1" applyBorder="1" applyAlignment="1" applyProtection="1">
      <alignment horizontal="left" vertical="center"/>
      <protection locked="0"/>
    </xf>
    <xf numFmtId="0" fontId="3" fillId="0" borderId="76" xfId="0" applyFont="1" applyBorder="1" applyAlignment="1" applyProtection="1">
      <alignment horizontal="left" vertical="center"/>
      <protection locked="0"/>
    </xf>
    <xf numFmtId="0" fontId="5" fillId="4" borderId="65" xfId="0" applyFont="1" applyFill="1" applyBorder="1" applyAlignment="1" applyProtection="1">
      <alignment horizontal="left"/>
      <protection locked="0"/>
    </xf>
    <xf numFmtId="0" fontId="5" fillId="4" borderId="66" xfId="0" applyFont="1" applyFill="1" applyBorder="1" applyAlignment="1" applyProtection="1">
      <alignment horizontal="left"/>
      <protection locked="0"/>
    </xf>
    <xf numFmtId="0" fontId="5" fillId="4" borderId="67" xfId="0" applyFont="1" applyFill="1" applyBorder="1" applyAlignment="1" applyProtection="1">
      <alignment horizontal="left"/>
      <protection locked="0"/>
    </xf>
    <xf numFmtId="0" fontId="5" fillId="4" borderId="60" xfId="0" applyFont="1" applyFill="1" applyBorder="1" applyAlignment="1" applyProtection="1">
      <alignment horizontal="left" vertical="center"/>
      <protection locked="0"/>
    </xf>
    <xf numFmtId="0" fontId="5" fillId="4" borderId="46" xfId="0" applyFont="1" applyFill="1" applyBorder="1" applyAlignment="1" applyProtection="1">
      <alignment horizontal="left" vertical="center"/>
      <protection locked="0"/>
    </xf>
    <xf numFmtId="0" fontId="5" fillId="4" borderId="61" xfId="0" applyFont="1" applyFill="1" applyBorder="1" applyAlignment="1" applyProtection="1">
      <alignment horizontal="left" vertical="center"/>
      <protection locked="0"/>
    </xf>
    <xf numFmtId="0" fontId="5" fillId="4" borderId="8" xfId="0" applyFont="1" applyFill="1" applyBorder="1" applyAlignment="1" applyProtection="1">
      <alignment horizontal="left" vertical="center"/>
      <protection locked="0"/>
    </xf>
    <xf numFmtId="0" fontId="5" fillId="4" borderId="56" xfId="0" applyFont="1" applyFill="1" applyBorder="1" applyAlignment="1" applyProtection="1">
      <alignment horizontal="left" vertical="center"/>
      <protection locked="0"/>
    </xf>
    <xf numFmtId="0" fontId="5" fillId="4" borderId="66" xfId="0" applyFont="1" applyFill="1" applyBorder="1" applyAlignment="1" applyProtection="1">
      <alignment horizontal="left" vertical="center"/>
      <protection locked="0"/>
    </xf>
    <xf numFmtId="0" fontId="3" fillId="0" borderId="77" xfId="0" applyFont="1" applyBorder="1" applyAlignment="1" applyProtection="1">
      <alignment horizontal="center" vertical="center"/>
      <protection locked="0"/>
    </xf>
    <xf numFmtId="0" fontId="15" fillId="6" borderId="2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/>
    </xf>
    <xf numFmtId="0" fontId="4" fillId="0" borderId="62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6" fillId="0" borderId="87" xfId="0" applyFont="1" applyBorder="1" applyAlignment="1">
      <alignment horizontal="center"/>
    </xf>
    <xf numFmtId="0" fontId="6" fillId="0" borderId="88" xfId="0" applyFont="1" applyBorder="1" applyAlignment="1">
      <alignment horizontal="center"/>
    </xf>
    <xf numFmtId="0" fontId="7" fillId="0" borderId="60" xfId="0" applyFont="1" applyBorder="1" applyAlignment="1">
      <alignment horizontal="center"/>
    </xf>
    <xf numFmtId="0" fontId="7" fillId="0" borderId="46" xfId="0" applyFont="1" applyBorder="1" applyAlignment="1">
      <alignment horizontal="center"/>
    </xf>
    <xf numFmtId="0" fontId="4" fillId="0" borderId="57" xfId="0" applyFont="1" applyBorder="1" applyAlignment="1">
      <alignment horizontal="center" vertical="center" wrapText="1"/>
    </xf>
    <xf numFmtId="0" fontId="4" fillId="0" borderId="68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3" fillId="0" borderId="71" xfId="0" applyFont="1" applyBorder="1" applyAlignment="1" applyProtection="1">
      <alignment horizontal="center" vertical="center" textRotation="90"/>
      <protection locked="0"/>
    </xf>
    <xf numFmtId="0" fontId="6" fillId="0" borderId="10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95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81" xfId="0" applyFont="1" applyBorder="1" applyAlignment="1">
      <alignment horizontal="left" wrapText="1"/>
    </xf>
    <xf numFmtId="0" fontId="7" fillId="0" borderId="89" xfId="0" applyFont="1" applyBorder="1" applyAlignment="1">
      <alignment horizontal="left" wrapText="1"/>
    </xf>
    <xf numFmtId="0" fontId="7" fillId="0" borderId="85" xfId="0" applyFont="1" applyBorder="1" applyAlignment="1">
      <alignment horizontal="left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0" fontId="6" fillId="0" borderId="57" xfId="0" applyFont="1" applyBorder="1" applyAlignment="1">
      <alignment horizontal="center"/>
    </xf>
    <xf numFmtId="0" fontId="6" fillId="0" borderId="58" xfId="0" applyFont="1" applyBorder="1" applyAlignment="1">
      <alignment horizontal="center"/>
    </xf>
    <xf numFmtId="0" fontId="6" fillId="0" borderId="59" xfId="0" applyFont="1" applyBorder="1" applyAlignment="1">
      <alignment horizontal="center"/>
    </xf>
    <xf numFmtId="0" fontId="7" fillId="0" borderId="61" xfId="0" applyFont="1" applyBorder="1" applyAlignment="1">
      <alignment horizontal="center"/>
    </xf>
    <xf numFmtId="0" fontId="5" fillId="0" borderId="54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4" fillId="0" borderId="1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textRotation="90"/>
    </xf>
    <xf numFmtId="0" fontId="5" fillId="0" borderId="41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52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7" fillId="0" borderId="86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5" fillId="0" borderId="44" xfId="0" applyFont="1" applyBorder="1" applyAlignment="1">
      <alignment horizontal="center" vertical="center" textRotation="90"/>
    </xf>
    <xf numFmtId="0" fontId="5" fillId="0" borderId="53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16"/>
  <sheetViews>
    <sheetView tabSelected="1" zoomScale="76" zoomScaleNormal="80" workbookViewId="0">
      <selection activeCell="G10" sqref="G10"/>
    </sheetView>
  </sheetViews>
  <sheetFormatPr baseColWidth="10" defaultColWidth="11.44140625" defaultRowHeight="13.8" x14ac:dyDescent="0.3"/>
  <cols>
    <col min="1" max="3" width="3.44140625" style="1" customWidth="1"/>
    <col min="4" max="4" width="48.6640625" style="1" customWidth="1"/>
    <col min="5" max="5" width="16.21875" style="75" customWidth="1"/>
    <col min="6" max="6" width="16.109375" style="75" customWidth="1"/>
    <col min="7" max="7" width="16.33203125" style="75" customWidth="1"/>
    <col min="8" max="9" width="16.21875" style="1" customWidth="1"/>
    <col min="10" max="10" width="16.21875" style="2" customWidth="1"/>
    <col min="11" max="13" width="16.21875" style="1" customWidth="1"/>
    <col min="14" max="14" width="16.21875" style="4" customWidth="1"/>
    <col min="15" max="17" width="11.44140625" style="4"/>
    <col min="18" max="18" width="18" style="4" bestFit="1" customWidth="1"/>
    <col min="19" max="16384" width="11.44140625" style="4"/>
  </cols>
  <sheetData>
    <row r="1" spans="1:14" ht="14.4" thickBot="1" x14ac:dyDescent="0.35">
      <c r="A1" s="24"/>
      <c r="B1" s="33"/>
      <c r="C1" s="33"/>
      <c r="D1" s="33"/>
      <c r="E1" s="81"/>
      <c r="F1" s="81"/>
      <c r="G1" s="94"/>
      <c r="H1" s="33"/>
      <c r="I1" s="33"/>
      <c r="J1" s="68"/>
      <c r="K1" s="33"/>
      <c r="L1" s="33"/>
      <c r="M1" s="33"/>
    </row>
    <row r="2" spans="1:14" ht="18.600000000000001" thickBot="1" x14ac:dyDescent="0.4">
      <c r="A2" s="27"/>
      <c r="B2" s="280" t="s">
        <v>20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89"/>
    </row>
    <row r="3" spans="1:14" s="5" customFormat="1" ht="14.4" thickBot="1" x14ac:dyDescent="0.35">
      <c r="A3" s="27"/>
      <c r="B3" s="282" t="s">
        <v>1</v>
      </c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90"/>
    </row>
    <row r="4" spans="1:14" s="6" customFormat="1" ht="15.6" customHeight="1" thickBot="1" x14ac:dyDescent="0.35">
      <c r="A4" s="25"/>
      <c r="B4" s="70"/>
      <c r="C4" s="70"/>
      <c r="D4" s="71"/>
      <c r="E4" s="82"/>
      <c r="F4" s="82"/>
      <c r="G4" s="95"/>
      <c r="H4" s="71"/>
      <c r="I4" s="71"/>
      <c r="J4" s="73"/>
      <c r="K4" s="73"/>
      <c r="L4" s="73"/>
      <c r="M4" s="73"/>
    </row>
    <row r="5" spans="1:14" s="6" customFormat="1" ht="15.6" customHeight="1" thickBot="1" x14ac:dyDescent="0.35">
      <c r="A5" s="25"/>
      <c r="B5" s="70"/>
      <c r="C5" s="83"/>
      <c r="D5" s="84"/>
      <c r="E5" s="284" t="s">
        <v>84</v>
      </c>
      <c r="F5" s="287" t="s">
        <v>21</v>
      </c>
      <c r="G5" s="287" t="s">
        <v>43</v>
      </c>
      <c r="H5" s="278" t="s">
        <v>22</v>
      </c>
      <c r="I5" s="279"/>
      <c r="J5" s="279"/>
      <c r="K5" s="279"/>
      <c r="L5" s="279"/>
      <c r="M5" s="279"/>
      <c r="N5" s="91"/>
    </row>
    <row r="6" spans="1:14" s="6" customFormat="1" ht="15.75" customHeight="1" thickBot="1" x14ac:dyDescent="0.35">
      <c r="A6" s="25"/>
      <c r="B6" s="25"/>
      <c r="C6" s="26"/>
      <c r="D6" s="85"/>
      <c r="E6" s="285"/>
      <c r="F6" s="288"/>
      <c r="G6" s="288"/>
      <c r="H6" s="290">
        <v>2027</v>
      </c>
      <c r="I6" s="291"/>
      <c r="J6" s="292">
        <v>2028</v>
      </c>
      <c r="K6" s="293"/>
      <c r="L6" s="292">
        <v>2029</v>
      </c>
      <c r="M6" s="293"/>
      <c r="N6" s="91"/>
    </row>
    <row r="7" spans="1:14" ht="14.4" thickBot="1" x14ac:dyDescent="0.35">
      <c r="A7" s="24"/>
      <c r="B7" s="33"/>
      <c r="C7" s="34"/>
      <c r="D7" s="86"/>
      <c r="E7" s="286"/>
      <c r="F7" s="289"/>
      <c r="G7" s="289"/>
      <c r="H7" s="47" t="s">
        <v>23</v>
      </c>
      <c r="I7" s="41" t="s">
        <v>24</v>
      </c>
      <c r="J7" s="43" t="s">
        <v>23</v>
      </c>
      <c r="K7" s="74" t="s">
        <v>24</v>
      </c>
      <c r="L7" s="43" t="s">
        <v>23</v>
      </c>
      <c r="M7" s="226" t="s">
        <v>24</v>
      </c>
      <c r="N7" s="29"/>
    </row>
    <row r="8" spans="1:14" s="5" customFormat="1" x14ac:dyDescent="0.3">
      <c r="A8" s="27"/>
      <c r="B8" s="266" t="s">
        <v>72</v>
      </c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90"/>
    </row>
    <row r="9" spans="1:14" x14ac:dyDescent="0.3">
      <c r="A9" s="27"/>
      <c r="B9" s="294"/>
      <c r="C9" s="252" t="s">
        <v>25</v>
      </c>
      <c r="D9" s="253"/>
      <c r="E9" s="133"/>
      <c r="F9" s="133"/>
      <c r="G9" s="134"/>
      <c r="H9" s="135"/>
      <c r="I9" s="136"/>
      <c r="J9" s="137"/>
      <c r="K9" s="138"/>
      <c r="L9" s="139"/>
      <c r="M9" s="138"/>
      <c r="N9" s="29"/>
    </row>
    <row r="10" spans="1:14" ht="55.2" x14ac:dyDescent="0.3">
      <c r="A10" s="27"/>
      <c r="B10" s="294"/>
      <c r="C10" s="142"/>
      <c r="D10" s="143" t="s">
        <v>26</v>
      </c>
      <c r="E10" s="144"/>
      <c r="F10" s="134"/>
      <c r="G10" s="134"/>
      <c r="H10" s="140"/>
      <c r="I10" s="136">
        <f>H10*F10</f>
        <v>0</v>
      </c>
      <c r="J10" s="137"/>
      <c r="K10" s="138">
        <f>J10*F10</f>
        <v>0</v>
      </c>
      <c r="L10" s="139"/>
      <c r="M10" s="138">
        <f>L10*F10</f>
        <v>0</v>
      </c>
      <c r="N10" s="29"/>
    </row>
    <row r="11" spans="1:14" x14ac:dyDescent="0.3">
      <c r="A11" s="27"/>
      <c r="B11" s="294"/>
      <c r="C11" s="142"/>
      <c r="D11" s="145" t="s">
        <v>19</v>
      </c>
      <c r="E11" s="133"/>
      <c r="F11" s="134"/>
      <c r="G11" s="134"/>
      <c r="H11" s="146"/>
      <c r="I11" s="136">
        <f t="shared" ref="I11:I27" si="0">H11*F11</f>
        <v>0</v>
      </c>
      <c r="J11" s="137"/>
      <c r="K11" s="138">
        <f>J11*F11</f>
        <v>0</v>
      </c>
      <c r="L11" s="139"/>
      <c r="M11" s="138">
        <f t="shared" ref="M11:M27" si="1">L11*F11</f>
        <v>0</v>
      </c>
      <c r="N11" s="29"/>
    </row>
    <row r="12" spans="1:14" x14ac:dyDescent="0.3">
      <c r="A12" s="27"/>
      <c r="B12" s="294"/>
      <c r="C12" s="142"/>
      <c r="D12" s="145" t="s">
        <v>19</v>
      </c>
      <c r="E12" s="133"/>
      <c r="F12" s="134"/>
      <c r="G12" s="134"/>
      <c r="H12" s="146"/>
      <c r="I12" s="136">
        <f t="shared" si="0"/>
        <v>0</v>
      </c>
      <c r="J12" s="137"/>
      <c r="K12" s="138">
        <f>J12*F12</f>
        <v>0</v>
      </c>
      <c r="L12" s="139"/>
      <c r="M12" s="138">
        <f t="shared" si="1"/>
        <v>0</v>
      </c>
      <c r="N12" s="29"/>
    </row>
    <row r="13" spans="1:14" x14ac:dyDescent="0.3">
      <c r="A13" s="27"/>
      <c r="B13" s="294"/>
      <c r="C13" s="147"/>
      <c r="D13" s="141" t="s">
        <v>19</v>
      </c>
      <c r="E13" s="148"/>
      <c r="F13" s="134"/>
      <c r="G13" s="134"/>
      <c r="H13" s="146"/>
      <c r="I13" s="136">
        <f t="shared" si="0"/>
        <v>0</v>
      </c>
      <c r="J13" s="137"/>
      <c r="K13" s="138">
        <f>J13*F13</f>
        <v>0</v>
      </c>
      <c r="L13" s="139"/>
      <c r="M13" s="138">
        <f t="shared" si="1"/>
        <v>0</v>
      </c>
      <c r="N13" s="29"/>
    </row>
    <row r="14" spans="1:14" ht="14.4" thickBot="1" x14ac:dyDescent="0.35">
      <c r="A14" s="27"/>
      <c r="B14" s="294"/>
      <c r="C14" s="252" t="s">
        <v>27</v>
      </c>
      <c r="D14" s="253"/>
      <c r="E14" s="148"/>
      <c r="F14" s="134"/>
      <c r="G14" s="134"/>
      <c r="H14" s="146"/>
      <c r="I14" s="136"/>
      <c r="J14" s="137"/>
      <c r="K14" s="138"/>
      <c r="L14" s="139"/>
      <c r="M14" s="138"/>
      <c r="N14" s="29"/>
    </row>
    <row r="15" spans="1:14" ht="14.4" thickBot="1" x14ac:dyDescent="0.35">
      <c r="A15" s="27"/>
      <c r="B15" s="294"/>
      <c r="C15" s="149"/>
      <c r="D15" s="141" t="s">
        <v>19</v>
      </c>
      <c r="E15" s="148"/>
      <c r="F15" s="150"/>
      <c r="G15" s="134"/>
      <c r="H15" s="146"/>
      <c r="I15" s="136">
        <f t="shared" si="0"/>
        <v>0</v>
      </c>
      <c r="J15" s="137"/>
      <c r="K15" s="138">
        <f t="shared" ref="K15:K27" si="2">J15*F15</f>
        <v>0</v>
      </c>
      <c r="L15" s="139"/>
      <c r="M15" s="138">
        <f t="shared" si="1"/>
        <v>0</v>
      </c>
      <c r="N15" s="29"/>
    </row>
    <row r="16" spans="1:14" ht="14.4" thickBot="1" x14ac:dyDescent="0.35">
      <c r="A16" s="27"/>
      <c r="B16" s="294"/>
      <c r="C16" s="149"/>
      <c r="D16" s="141" t="s">
        <v>19</v>
      </c>
      <c r="E16" s="148"/>
      <c r="F16" s="134"/>
      <c r="G16" s="134"/>
      <c r="H16" s="146"/>
      <c r="I16" s="136">
        <f t="shared" si="0"/>
        <v>0</v>
      </c>
      <c r="J16" s="137"/>
      <c r="K16" s="138">
        <f t="shared" si="2"/>
        <v>0</v>
      </c>
      <c r="L16" s="139"/>
      <c r="M16" s="138">
        <f t="shared" si="1"/>
        <v>0</v>
      </c>
      <c r="N16" s="29"/>
    </row>
    <row r="17" spans="1:14" ht="14.4" thickBot="1" x14ac:dyDescent="0.35">
      <c r="A17" s="27"/>
      <c r="B17" s="294"/>
      <c r="C17" s="149"/>
      <c r="D17" s="141" t="s">
        <v>19</v>
      </c>
      <c r="E17" s="148"/>
      <c r="F17" s="134"/>
      <c r="G17" s="134"/>
      <c r="H17" s="146"/>
      <c r="I17" s="136">
        <f t="shared" si="0"/>
        <v>0</v>
      </c>
      <c r="J17" s="137"/>
      <c r="K17" s="138">
        <f t="shared" si="2"/>
        <v>0</v>
      </c>
      <c r="L17" s="139"/>
      <c r="M17" s="138">
        <f t="shared" si="1"/>
        <v>0</v>
      </c>
      <c r="N17" s="29"/>
    </row>
    <row r="18" spans="1:14" ht="14.4" thickBot="1" x14ac:dyDescent="0.35">
      <c r="A18" s="27"/>
      <c r="B18" s="294"/>
      <c r="C18" s="149"/>
      <c r="D18" s="141" t="s">
        <v>19</v>
      </c>
      <c r="E18" s="148"/>
      <c r="F18" s="134"/>
      <c r="G18" s="134"/>
      <c r="H18" s="146"/>
      <c r="I18" s="136">
        <f t="shared" si="0"/>
        <v>0</v>
      </c>
      <c r="J18" s="137"/>
      <c r="K18" s="138">
        <f t="shared" si="2"/>
        <v>0</v>
      </c>
      <c r="L18" s="139"/>
      <c r="M18" s="138">
        <f t="shared" si="1"/>
        <v>0</v>
      </c>
      <c r="N18" s="29"/>
    </row>
    <row r="19" spans="1:14" ht="14.4" thickBot="1" x14ac:dyDescent="0.35">
      <c r="A19" s="27"/>
      <c r="B19" s="294"/>
      <c r="C19" s="252" t="s">
        <v>55</v>
      </c>
      <c r="D19" s="253"/>
      <c r="E19" s="148"/>
      <c r="F19" s="134"/>
      <c r="G19" s="134"/>
      <c r="H19" s="146"/>
      <c r="I19" s="136"/>
      <c r="J19" s="137"/>
      <c r="K19" s="138"/>
      <c r="L19" s="139"/>
      <c r="M19" s="138"/>
      <c r="N19" s="29"/>
    </row>
    <row r="20" spans="1:14" ht="14.4" thickBot="1" x14ac:dyDescent="0.35">
      <c r="A20" s="27"/>
      <c r="B20" s="294"/>
      <c r="C20" s="149"/>
      <c r="D20" s="141" t="s">
        <v>19</v>
      </c>
      <c r="E20" s="148"/>
      <c r="F20" s="134"/>
      <c r="G20" s="134"/>
      <c r="H20" s="146"/>
      <c r="I20" s="136">
        <f t="shared" si="0"/>
        <v>0</v>
      </c>
      <c r="J20" s="137"/>
      <c r="K20" s="138">
        <f t="shared" si="2"/>
        <v>0</v>
      </c>
      <c r="L20" s="139"/>
      <c r="M20" s="138">
        <f t="shared" si="1"/>
        <v>0</v>
      </c>
      <c r="N20" s="29"/>
    </row>
    <row r="21" spans="1:14" ht="14.4" thickBot="1" x14ac:dyDescent="0.35">
      <c r="A21" s="27"/>
      <c r="B21" s="294"/>
      <c r="C21" s="149"/>
      <c r="D21" s="141" t="s">
        <v>19</v>
      </c>
      <c r="E21" s="148"/>
      <c r="F21" s="134"/>
      <c r="G21" s="134"/>
      <c r="H21" s="146"/>
      <c r="I21" s="136">
        <f t="shared" si="0"/>
        <v>0</v>
      </c>
      <c r="J21" s="137"/>
      <c r="K21" s="138">
        <f t="shared" si="2"/>
        <v>0</v>
      </c>
      <c r="L21" s="139"/>
      <c r="M21" s="138">
        <f t="shared" si="1"/>
        <v>0</v>
      </c>
      <c r="N21" s="29"/>
    </row>
    <row r="22" spans="1:14" ht="14.4" thickBot="1" x14ac:dyDescent="0.35">
      <c r="A22" s="27"/>
      <c r="B22" s="294"/>
      <c r="C22" s="149"/>
      <c r="D22" s="141" t="s">
        <v>19</v>
      </c>
      <c r="E22" s="148"/>
      <c r="F22" s="134"/>
      <c r="G22" s="134"/>
      <c r="H22" s="146"/>
      <c r="I22" s="136">
        <f t="shared" si="0"/>
        <v>0</v>
      </c>
      <c r="J22" s="137"/>
      <c r="K22" s="138">
        <f t="shared" si="2"/>
        <v>0</v>
      </c>
      <c r="L22" s="139"/>
      <c r="M22" s="138">
        <f t="shared" si="1"/>
        <v>0</v>
      </c>
      <c r="N22" s="29"/>
    </row>
    <row r="23" spans="1:14" ht="14.4" thickBot="1" x14ac:dyDescent="0.35">
      <c r="A23" s="27"/>
      <c r="B23" s="294"/>
      <c r="C23" s="149"/>
      <c r="D23" s="141" t="s">
        <v>19</v>
      </c>
      <c r="E23" s="148"/>
      <c r="F23" s="134"/>
      <c r="G23" s="134"/>
      <c r="H23" s="146"/>
      <c r="I23" s="136">
        <f t="shared" si="0"/>
        <v>0</v>
      </c>
      <c r="J23" s="137"/>
      <c r="K23" s="138">
        <f t="shared" si="2"/>
        <v>0</v>
      </c>
      <c r="L23" s="139"/>
      <c r="M23" s="138">
        <f t="shared" si="1"/>
        <v>0</v>
      </c>
      <c r="N23" s="29"/>
    </row>
    <row r="24" spans="1:14" ht="14.4" thickBot="1" x14ac:dyDescent="0.35">
      <c r="A24" s="27"/>
      <c r="B24" s="294"/>
      <c r="C24" s="252" t="s">
        <v>28</v>
      </c>
      <c r="D24" s="253"/>
      <c r="E24" s="148"/>
      <c r="F24" s="134"/>
      <c r="G24" s="134"/>
      <c r="H24" s="146"/>
      <c r="I24" s="136"/>
      <c r="J24" s="137"/>
      <c r="K24" s="138"/>
      <c r="L24" s="139"/>
      <c r="M24" s="138"/>
      <c r="N24" s="29"/>
    </row>
    <row r="25" spans="1:14" ht="14.4" thickBot="1" x14ac:dyDescent="0.35">
      <c r="A25" s="27"/>
      <c r="B25" s="294"/>
      <c r="C25" s="149"/>
      <c r="D25" s="141" t="s">
        <v>19</v>
      </c>
      <c r="E25" s="148"/>
      <c r="F25" s="134"/>
      <c r="G25" s="134"/>
      <c r="H25" s="146"/>
      <c r="I25" s="136">
        <f t="shared" si="0"/>
        <v>0</v>
      </c>
      <c r="J25" s="137"/>
      <c r="K25" s="138">
        <f t="shared" si="2"/>
        <v>0</v>
      </c>
      <c r="L25" s="139"/>
      <c r="M25" s="138">
        <f t="shared" si="1"/>
        <v>0</v>
      </c>
      <c r="N25" s="29"/>
    </row>
    <row r="26" spans="1:14" ht="14.4" thickBot="1" x14ac:dyDescent="0.35">
      <c r="A26" s="27"/>
      <c r="B26" s="294"/>
      <c r="C26" s="149"/>
      <c r="D26" s="141" t="s">
        <v>19</v>
      </c>
      <c r="E26" s="148"/>
      <c r="F26" s="134"/>
      <c r="G26" s="134"/>
      <c r="H26" s="146"/>
      <c r="I26" s="136">
        <f t="shared" si="0"/>
        <v>0</v>
      </c>
      <c r="J26" s="137"/>
      <c r="K26" s="138">
        <f t="shared" si="2"/>
        <v>0</v>
      </c>
      <c r="L26" s="139"/>
      <c r="M26" s="138">
        <f t="shared" si="1"/>
        <v>0</v>
      </c>
      <c r="N26" s="29"/>
    </row>
    <row r="27" spans="1:14" x14ac:dyDescent="0.3">
      <c r="A27" s="27"/>
      <c r="B27" s="294"/>
      <c r="C27" s="151"/>
      <c r="D27" s="141" t="s">
        <v>19</v>
      </c>
      <c r="E27" s="148"/>
      <c r="F27" s="134"/>
      <c r="G27" s="134"/>
      <c r="H27" s="146"/>
      <c r="I27" s="136">
        <f t="shared" si="0"/>
        <v>0</v>
      </c>
      <c r="J27" s="137"/>
      <c r="K27" s="138">
        <f t="shared" si="2"/>
        <v>0</v>
      </c>
      <c r="L27" s="139"/>
      <c r="M27" s="138">
        <f t="shared" si="1"/>
        <v>0</v>
      </c>
      <c r="N27" s="29"/>
    </row>
    <row r="28" spans="1:14" ht="14.4" thickBot="1" x14ac:dyDescent="0.35">
      <c r="A28" s="27"/>
      <c r="B28" s="254" t="s">
        <v>77</v>
      </c>
      <c r="C28" s="255"/>
      <c r="D28" s="255"/>
      <c r="E28" s="152"/>
      <c r="F28" s="152"/>
      <c r="G28" s="152"/>
      <c r="H28" s="153"/>
      <c r="I28" s="154">
        <f>SUM(I10:I27)</f>
        <v>0</v>
      </c>
      <c r="J28" s="155"/>
      <c r="K28" s="156">
        <f>SUM(K10:K27)</f>
        <v>0</v>
      </c>
      <c r="L28" s="157"/>
      <c r="M28" s="158">
        <f>SUM(M10:M27)</f>
        <v>0</v>
      </c>
      <c r="N28" s="29"/>
    </row>
    <row r="29" spans="1:14" x14ac:dyDescent="0.3">
      <c r="A29" s="27"/>
      <c r="B29" s="266" t="s">
        <v>73</v>
      </c>
      <c r="C29" s="267"/>
      <c r="D29" s="267"/>
      <c r="E29" s="267"/>
      <c r="F29" s="267"/>
      <c r="G29" s="267"/>
      <c r="H29" s="267"/>
      <c r="I29" s="267"/>
      <c r="J29" s="267"/>
      <c r="K29" s="267"/>
      <c r="L29" s="267"/>
      <c r="M29" s="267"/>
      <c r="N29" s="89"/>
    </row>
    <row r="30" spans="1:14" ht="12.75" customHeight="1" thickBot="1" x14ac:dyDescent="0.35">
      <c r="A30" s="27"/>
      <c r="B30" s="262"/>
      <c r="C30" s="264" t="s">
        <v>29</v>
      </c>
      <c r="D30" s="265"/>
      <c r="E30" s="160"/>
      <c r="F30" s="161"/>
      <c r="G30" s="134"/>
      <c r="H30" s="162"/>
      <c r="I30" s="136"/>
      <c r="J30" s="137"/>
      <c r="K30" s="163"/>
      <c r="L30" s="164"/>
      <c r="M30" s="165"/>
      <c r="N30" s="29"/>
    </row>
    <row r="31" spans="1:14" ht="14.4" thickBot="1" x14ac:dyDescent="0.35">
      <c r="A31" s="27"/>
      <c r="B31" s="262"/>
      <c r="C31" s="149"/>
      <c r="D31" s="141" t="s">
        <v>19</v>
      </c>
      <c r="E31" s="148"/>
      <c r="F31" s="150"/>
      <c r="G31" s="134"/>
      <c r="H31" s="146"/>
      <c r="I31" s="136">
        <f>H31*F31</f>
        <v>0</v>
      </c>
      <c r="J31" s="137"/>
      <c r="K31" s="138">
        <f>J31*F31</f>
        <v>0</v>
      </c>
      <c r="L31" s="166"/>
      <c r="M31" s="138">
        <f>L31*F31</f>
        <v>0</v>
      </c>
      <c r="N31" s="29"/>
    </row>
    <row r="32" spans="1:14" ht="14.4" thickBot="1" x14ac:dyDescent="0.35">
      <c r="A32" s="27"/>
      <c r="B32" s="262"/>
      <c r="C32" s="149"/>
      <c r="D32" s="141" t="s">
        <v>19</v>
      </c>
      <c r="E32" s="148"/>
      <c r="F32" s="134"/>
      <c r="G32" s="134"/>
      <c r="H32" s="146"/>
      <c r="I32" s="136">
        <f>H32*F32</f>
        <v>0</v>
      </c>
      <c r="J32" s="137"/>
      <c r="K32" s="138">
        <f>J32*F32</f>
        <v>0</v>
      </c>
      <c r="L32" s="166"/>
      <c r="M32" s="138">
        <f>L32*F32</f>
        <v>0</v>
      </c>
      <c r="N32" s="29"/>
    </row>
    <row r="33" spans="1:14" ht="14.4" thickBot="1" x14ac:dyDescent="0.35">
      <c r="A33" s="27"/>
      <c r="B33" s="262"/>
      <c r="C33" s="149"/>
      <c r="D33" s="141" t="s">
        <v>19</v>
      </c>
      <c r="E33" s="148"/>
      <c r="F33" s="134"/>
      <c r="G33" s="134"/>
      <c r="H33" s="146"/>
      <c r="I33" s="136">
        <f>H33*F33</f>
        <v>0</v>
      </c>
      <c r="J33" s="137"/>
      <c r="K33" s="138">
        <f>J33*F33</f>
        <v>0</v>
      </c>
      <c r="L33" s="166"/>
      <c r="M33" s="138">
        <f>L33*F33</f>
        <v>0</v>
      </c>
      <c r="N33" s="29"/>
    </row>
    <row r="34" spans="1:14" ht="14.4" thickBot="1" x14ac:dyDescent="0.35">
      <c r="A34" s="27"/>
      <c r="B34" s="262"/>
      <c r="C34" s="149"/>
      <c r="D34" s="141" t="s">
        <v>19</v>
      </c>
      <c r="E34" s="148"/>
      <c r="F34" s="134"/>
      <c r="G34" s="134"/>
      <c r="H34" s="146"/>
      <c r="I34" s="136">
        <f>H34*F34</f>
        <v>0</v>
      </c>
      <c r="J34" s="137"/>
      <c r="K34" s="138">
        <f>J34*F34</f>
        <v>0</v>
      </c>
      <c r="L34" s="166"/>
      <c r="M34" s="138">
        <f>L34*F34</f>
        <v>0</v>
      </c>
      <c r="N34" s="29"/>
    </row>
    <row r="35" spans="1:14" ht="14.4" thickBot="1" x14ac:dyDescent="0.35">
      <c r="A35" s="27"/>
      <c r="B35" s="263"/>
      <c r="C35" s="252" t="s">
        <v>30</v>
      </c>
      <c r="D35" s="253"/>
      <c r="E35" s="148"/>
      <c r="F35" s="167"/>
      <c r="G35" s="134"/>
      <c r="H35" s="168"/>
      <c r="I35" s="138"/>
      <c r="J35" s="169"/>
      <c r="K35" s="170"/>
      <c r="L35" s="171"/>
      <c r="M35" s="138"/>
      <c r="N35" s="29"/>
    </row>
    <row r="36" spans="1:14" ht="14.4" thickBot="1" x14ac:dyDescent="0.35">
      <c r="A36" s="27"/>
      <c r="B36" s="263"/>
      <c r="C36" s="149"/>
      <c r="D36" s="141" t="s">
        <v>19</v>
      </c>
      <c r="E36" s="148"/>
      <c r="F36" s="150"/>
      <c r="G36" s="134"/>
      <c r="H36" s="146"/>
      <c r="I36" s="136">
        <f t="shared" ref="I36:I49" si="3">H36*F36</f>
        <v>0</v>
      </c>
      <c r="J36" s="137"/>
      <c r="K36" s="138">
        <f t="shared" ref="K36:K49" si="4">J36*F36</f>
        <v>0</v>
      </c>
      <c r="L36" s="166"/>
      <c r="M36" s="138">
        <f>L36*F36</f>
        <v>0</v>
      </c>
      <c r="N36" s="29"/>
    </row>
    <row r="37" spans="1:14" ht="14.4" thickBot="1" x14ac:dyDescent="0.35">
      <c r="A37" s="27"/>
      <c r="B37" s="263"/>
      <c r="C37" s="149"/>
      <c r="D37" s="141" t="s">
        <v>19</v>
      </c>
      <c r="E37" s="148"/>
      <c r="F37" s="134"/>
      <c r="G37" s="134"/>
      <c r="H37" s="146"/>
      <c r="I37" s="136">
        <f t="shared" si="3"/>
        <v>0</v>
      </c>
      <c r="J37" s="137"/>
      <c r="K37" s="138">
        <f t="shared" si="4"/>
        <v>0</v>
      </c>
      <c r="L37" s="166"/>
      <c r="M37" s="138">
        <f>L37*F37</f>
        <v>0</v>
      </c>
      <c r="N37" s="29"/>
    </row>
    <row r="38" spans="1:14" ht="14.4" thickBot="1" x14ac:dyDescent="0.35">
      <c r="A38" s="27"/>
      <c r="B38" s="263"/>
      <c r="C38" s="149"/>
      <c r="D38" s="141" t="s">
        <v>19</v>
      </c>
      <c r="E38" s="148"/>
      <c r="F38" s="134"/>
      <c r="G38" s="134"/>
      <c r="H38" s="146"/>
      <c r="I38" s="136">
        <f t="shared" si="3"/>
        <v>0</v>
      </c>
      <c r="J38" s="137"/>
      <c r="K38" s="138">
        <f t="shared" si="4"/>
        <v>0</v>
      </c>
      <c r="L38" s="166"/>
      <c r="M38" s="138">
        <f>L38*F38</f>
        <v>0</v>
      </c>
      <c r="N38" s="29"/>
    </row>
    <row r="39" spans="1:14" ht="14.4" thickBot="1" x14ac:dyDescent="0.35">
      <c r="A39" s="27"/>
      <c r="B39" s="263"/>
      <c r="C39" s="149"/>
      <c r="D39" s="141" t="s">
        <v>19</v>
      </c>
      <c r="E39" s="148"/>
      <c r="F39" s="134"/>
      <c r="G39" s="134"/>
      <c r="H39" s="146"/>
      <c r="I39" s="136">
        <f t="shared" si="3"/>
        <v>0</v>
      </c>
      <c r="J39" s="137"/>
      <c r="K39" s="138">
        <f t="shared" si="4"/>
        <v>0</v>
      </c>
      <c r="L39" s="166"/>
      <c r="M39" s="138">
        <f>L39*F39</f>
        <v>0</v>
      </c>
      <c r="N39" s="29"/>
    </row>
    <row r="40" spans="1:14" ht="14.4" thickBot="1" x14ac:dyDescent="0.35">
      <c r="A40" s="27"/>
      <c r="B40" s="263"/>
      <c r="C40" s="252" t="s">
        <v>31</v>
      </c>
      <c r="D40" s="253"/>
      <c r="E40" s="148"/>
      <c r="F40" s="134"/>
      <c r="G40" s="134"/>
      <c r="H40" s="146"/>
      <c r="I40" s="136"/>
      <c r="J40" s="137"/>
      <c r="K40" s="138"/>
      <c r="L40" s="166"/>
      <c r="M40" s="165"/>
      <c r="N40" s="29"/>
    </row>
    <row r="41" spans="1:14" ht="14.4" thickBot="1" x14ac:dyDescent="0.35">
      <c r="A41" s="27"/>
      <c r="B41" s="263"/>
      <c r="C41" s="149"/>
      <c r="D41" s="141" t="s">
        <v>19</v>
      </c>
      <c r="E41" s="148"/>
      <c r="F41" s="134"/>
      <c r="G41" s="134"/>
      <c r="H41" s="146"/>
      <c r="I41" s="136">
        <f t="shared" si="3"/>
        <v>0</v>
      </c>
      <c r="J41" s="137"/>
      <c r="K41" s="138">
        <f t="shared" si="4"/>
        <v>0</v>
      </c>
      <c r="L41" s="166"/>
      <c r="M41" s="138">
        <f t="shared" ref="M41:M49" si="5">L41*F41</f>
        <v>0</v>
      </c>
      <c r="N41" s="29"/>
    </row>
    <row r="42" spans="1:14" ht="14.4" thickBot="1" x14ac:dyDescent="0.35">
      <c r="A42" s="27"/>
      <c r="B42" s="263"/>
      <c r="C42" s="149"/>
      <c r="D42" s="141" t="s">
        <v>19</v>
      </c>
      <c r="E42" s="148"/>
      <c r="F42" s="134"/>
      <c r="G42" s="134"/>
      <c r="H42" s="146"/>
      <c r="I42" s="136">
        <f t="shared" si="3"/>
        <v>0</v>
      </c>
      <c r="J42" s="137"/>
      <c r="K42" s="138">
        <f t="shared" si="4"/>
        <v>0</v>
      </c>
      <c r="L42" s="166"/>
      <c r="M42" s="138">
        <f t="shared" si="5"/>
        <v>0</v>
      </c>
      <c r="N42" s="29"/>
    </row>
    <row r="43" spans="1:14" ht="14.4" thickBot="1" x14ac:dyDescent="0.35">
      <c r="A43" s="27"/>
      <c r="B43" s="263"/>
      <c r="C43" s="149"/>
      <c r="D43" s="141" t="s">
        <v>19</v>
      </c>
      <c r="E43" s="148"/>
      <c r="F43" s="134"/>
      <c r="G43" s="134"/>
      <c r="H43" s="146"/>
      <c r="I43" s="136">
        <f t="shared" si="3"/>
        <v>0</v>
      </c>
      <c r="J43" s="137"/>
      <c r="K43" s="138">
        <f t="shared" si="4"/>
        <v>0</v>
      </c>
      <c r="L43" s="166"/>
      <c r="M43" s="138">
        <f t="shared" si="5"/>
        <v>0</v>
      </c>
      <c r="N43" s="29"/>
    </row>
    <row r="44" spans="1:14" ht="14.4" thickBot="1" x14ac:dyDescent="0.35">
      <c r="A44" s="27"/>
      <c r="B44" s="263"/>
      <c r="C44" s="149"/>
      <c r="D44" s="141" t="s">
        <v>19</v>
      </c>
      <c r="E44" s="148"/>
      <c r="F44" s="134"/>
      <c r="G44" s="134"/>
      <c r="H44" s="146"/>
      <c r="I44" s="136">
        <f t="shared" si="3"/>
        <v>0</v>
      </c>
      <c r="J44" s="137"/>
      <c r="K44" s="138">
        <f t="shared" si="4"/>
        <v>0</v>
      </c>
      <c r="L44" s="166"/>
      <c r="M44" s="138">
        <f t="shared" si="5"/>
        <v>0</v>
      </c>
      <c r="N44" s="29"/>
    </row>
    <row r="45" spans="1:14" ht="14.4" thickBot="1" x14ac:dyDescent="0.35">
      <c r="A45" s="27"/>
      <c r="B45" s="263"/>
      <c r="C45" s="252" t="s">
        <v>32</v>
      </c>
      <c r="D45" s="253"/>
      <c r="E45" s="148"/>
      <c r="F45" s="134"/>
      <c r="G45" s="134"/>
      <c r="H45" s="146"/>
      <c r="I45" s="136"/>
      <c r="J45" s="137"/>
      <c r="K45" s="138"/>
      <c r="L45" s="166"/>
      <c r="M45" s="138"/>
      <c r="N45" s="29"/>
    </row>
    <row r="46" spans="1:14" ht="14.4" thickBot="1" x14ac:dyDescent="0.35">
      <c r="A46" s="27"/>
      <c r="B46" s="263"/>
      <c r="C46" s="149"/>
      <c r="D46" s="141" t="s">
        <v>19</v>
      </c>
      <c r="E46" s="148"/>
      <c r="F46" s="134"/>
      <c r="G46" s="134"/>
      <c r="H46" s="146"/>
      <c r="I46" s="136">
        <f t="shared" si="3"/>
        <v>0</v>
      </c>
      <c r="J46" s="137"/>
      <c r="K46" s="138">
        <f t="shared" si="4"/>
        <v>0</v>
      </c>
      <c r="L46" s="166"/>
      <c r="M46" s="138">
        <f t="shared" si="5"/>
        <v>0</v>
      </c>
      <c r="N46" s="29"/>
    </row>
    <row r="47" spans="1:14" ht="14.4" thickBot="1" x14ac:dyDescent="0.35">
      <c r="A47" s="27"/>
      <c r="B47" s="263"/>
      <c r="C47" s="149"/>
      <c r="D47" s="141" t="s">
        <v>19</v>
      </c>
      <c r="E47" s="148"/>
      <c r="F47" s="134"/>
      <c r="G47" s="134"/>
      <c r="H47" s="146"/>
      <c r="I47" s="136">
        <f t="shared" si="3"/>
        <v>0</v>
      </c>
      <c r="J47" s="137"/>
      <c r="K47" s="138">
        <f t="shared" si="4"/>
        <v>0</v>
      </c>
      <c r="L47" s="166"/>
      <c r="M47" s="138">
        <f t="shared" si="5"/>
        <v>0</v>
      </c>
      <c r="N47" s="29"/>
    </row>
    <row r="48" spans="1:14" ht="14.4" thickBot="1" x14ac:dyDescent="0.35">
      <c r="A48" s="27"/>
      <c r="B48" s="263"/>
      <c r="C48" s="149"/>
      <c r="D48" s="141" t="s">
        <v>19</v>
      </c>
      <c r="E48" s="148"/>
      <c r="F48" s="134"/>
      <c r="G48" s="134"/>
      <c r="H48" s="146"/>
      <c r="I48" s="136">
        <f t="shared" si="3"/>
        <v>0</v>
      </c>
      <c r="J48" s="137"/>
      <c r="K48" s="138">
        <f t="shared" si="4"/>
        <v>0</v>
      </c>
      <c r="L48" s="166"/>
      <c r="M48" s="138">
        <f t="shared" si="5"/>
        <v>0</v>
      </c>
      <c r="N48" s="29"/>
    </row>
    <row r="49" spans="1:14" x14ac:dyDescent="0.3">
      <c r="A49" s="27"/>
      <c r="B49" s="263"/>
      <c r="C49" s="151"/>
      <c r="D49" s="141" t="s">
        <v>19</v>
      </c>
      <c r="E49" s="148"/>
      <c r="F49" s="134"/>
      <c r="G49" s="134"/>
      <c r="H49" s="146"/>
      <c r="I49" s="136">
        <f t="shared" si="3"/>
        <v>0</v>
      </c>
      <c r="J49" s="137"/>
      <c r="K49" s="138">
        <f t="shared" si="4"/>
        <v>0</v>
      </c>
      <c r="L49" s="166"/>
      <c r="M49" s="138">
        <f t="shared" si="5"/>
        <v>0</v>
      </c>
      <c r="N49" s="29"/>
    </row>
    <row r="50" spans="1:14" ht="14.4" thickBot="1" x14ac:dyDescent="0.35">
      <c r="A50" s="27"/>
      <c r="B50" s="272" t="s">
        <v>78</v>
      </c>
      <c r="C50" s="255"/>
      <c r="D50" s="255"/>
      <c r="E50" s="172"/>
      <c r="F50" s="173"/>
      <c r="G50" s="173"/>
      <c r="H50" s="159"/>
      <c r="I50" s="158">
        <f>SUM(I30:I49)</f>
        <v>0</v>
      </c>
      <c r="J50" s="157"/>
      <c r="K50" s="154">
        <f>SUM(K30:K49)</f>
        <v>0</v>
      </c>
      <c r="L50" s="159"/>
      <c r="M50" s="158">
        <f>SUM(M30:M49)</f>
        <v>0</v>
      </c>
      <c r="N50" s="29"/>
    </row>
    <row r="51" spans="1:14" s="7" customFormat="1" x14ac:dyDescent="0.25">
      <c r="A51" s="30"/>
      <c r="B51" s="273" t="s">
        <v>74</v>
      </c>
      <c r="C51" s="274"/>
      <c r="D51" s="274"/>
      <c r="E51" s="274"/>
      <c r="F51" s="274"/>
      <c r="G51" s="274"/>
      <c r="H51" s="274"/>
      <c r="I51" s="274"/>
      <c r="J51" s="274"/>
      <c r="K51" s="274"/>
      <c r="L51" s="274"/>
      <c r="M51" s="274"/>
      <c r="N51" s="92"/>
    </row>
    <row r="52" spans="1:14" s="7" customFormat="1" ht="14.4" thickBot="1" x14ac:dyDescent="0.3">
      <c r="A52" s="30"/>
      <c r="B52" s="275"/>
      <c r="C52" s="252" t="s">
        <v>33</v>
      </c>
      <c r="D52" s="253"/>
      <c r="E52" s="148"/>
      <c r="F52" s="134"/>
      <c r="G52" s="134"/>
      <c r="H52" s="137"/>
      <c r="I52" s="174"/>
      <c r="J52" s="166"/>
      <c r="K52" s="175"/>
      <c r="L52" s="176"/>
      <c r="M52" s="177"/>
      <c r="N52" s="32"/>
    </row>
    <row r="53" spans="1:14" ht="14.4" thickBot="1" x14ac:dyDescent="0.35">
      <c r="A53" s="27"/>
      <c r="B53" s="275"/>
      <c r="C53" s="178"/>
      <c r="D53" s="141" t="s">
        <v>19</v>
      </c>
      <c r="E53" s="148"/>
      <c r="F53" s="179"/>
      <c r="G53" s="134"/>
      <c r="H53" s="137"/>
      <c r="I53" s="174">
        <f>H53*F53</f>
        <v>0</v>
      </c>
      <c r="J53" s="180"/>
      <c r="K53" s="138">
        <f>J53*F53</f>
        <v>0</v>
      </c>
      <c r="L53" s="176"/>
      <c r="M53" s="138">
        <f>L53*F53</f>
        <v>0</v>
      </c>
      <c r="N53" s="29"/>
    </row>
    <row r="54" spans="1:14" ht="14.4" thickBot="1" x14ac:dyDescent="0.35">
      <c r="A54" s="27"/>
      <c r="B54" s="275"/>
      <c r="C54" s="149"/>
      <c r="D54" s="141" t="s">
        <v>19</v>
      </c>
      <c r="E54" s="148"/>
      <c r="F54" s="179"/>
      <c r="G54" s="134"/>
      <c r="H54" s="137"/>
      <c r="I54" s="174">
        <f t="shared" ref="I54:I63" si="6">H54*F54</f>
        <v>0</v>
      </c>
      <c r="J54" s="180"/>
      <c r="K54" s="138">
        <f t="shared" ref="K54:K63" si="7">J54*F54</f>
        <v>0</v>
      </c>
      <c r="L54" s="176"/>
      <c r="M54" s="138">
        <f t="shared" ref="M54:M63" si="8">L54*F54</f>
        <v>0</v>
      </c>
      <c r="N54" s="29"/>
    </row>
    <row r="55" spans="1:14" ht="14.4" thickBot="1" x14ac:dyDescent="0.35">
      <c r="A55" s="27"/>
      <c r="B55" s="275"/>
      <c r="C55" s="178"/>
      <c r="D55" s="141" t="s">
        <v>19</v>
      </c>
      <c r="E55" s="148"/>
      <c r="F55" s="179"/>
      <c r="G55" s="134"/>
      <c r="H55" s="137"/>
      <c r="I55" s="174">
        <f t="shared" si="6"/>
        <v>0</v>
      </c>
      <c r="J55" s="180"/>
      <c r="K55" s="138">
        <f t="shared" si="7"/>
        <v>0</v>
      </c>
      <c r="L55" s="176"/>
      <c r="M55" s="138">
        <f t="shared" si="8"/>
        <v>0</v>
      </c>
      <c r="N55" s="29"/>
    </row>
    <row r="56" spans="1:14" ht="14.4" thickBot="1" x14ac:dyDescent="0.35">
      <c r="A56" s="27"/>
      <c r="B56" s="275"/>
      <c r="C56" s="178"/>
      <c r="D56" s="141" t="s">
        <v>19</v>
      </c>
      <c r="E56" s="148"/>
      <c r="F56" s="179"/>
      <c r="G56" s="134"/>
      <c r="H56" s="137"/>
      <c r="I56" s="174">
        <f t="shared" si="6"/>
        <v>0</v>
      </c>
      <c r="J56" s="180"/>
      <c r="K56" s="138">
        <f t="shared" si="7"/>
        <v>0</v>
      </c>
      <c r="L56" s="176"/>
      <c r="M56" s="138">
        <f t="shared" si="8"/>
        <v>0</v>
      </c>
      <c r="N56" s="29"/>
    </row>
    <row r="57" spans="1:14" ht="14.4" thickBot="1" x14ac:dyDescent="0.35">
      <c r="A57" s="27"/>
      <c r="B57" s="275"/>
      <c r="C57" s="252" t="s">
        <v>34</v>
      </c>
      <c r="D57" s="253"/>
      <c r="E57" s="148"/>
      <c r="F57" s="134"/>
      <c r="G57" s="134"/>
      <c r="H57" s="137"/>
      <c r="I57" s="174"/>
      <c r="J57" s="180"/>
      <c r="K57" s="138"/>
      <c r="L57" s="176"/>
      <c r="M57" s="138"/>
      <c r="N57" s="29"/>
    </row>
    <row r="58" spans="1:14" ht="14.4" thickBot="1" x14ac:dyDescent="0.35">
      <c r="A58" s="27"/>
      <c r="B58" s="275"/>
      <c r="C58" s="178"/>
      <c r="D58" s="141" t="s">
        <v>19</v>
      </c>
      <c r="E58" s="148"/>
      <c r="F58" s="179"/>
      <c r="G58" s="134"/>
      <c r="H58" s="137"/>
      <c r="I58" s="174">
        <f t="shared" si="6"/>
        <v>0</v>
      </c>
      <c r="J58" s="180"/>
      <c r="K58" s="138">
        <f t="shared" si="7"/>
        <v>0</v>
      </c>
      <c r="L58" s="176"/>
      <c r="M58" s="138">
        <f t="shared" si="8"/>
        <v>0</v>
      </c>
      <c r="N58" s="29"/>
    </row>
    <row r="59" spans="1:14" ht="14.4" thickBot="1" x14ac:dyDescent="0.35">
      <c r="A59" s="27"/>
      <c r="B59" s="275"/>
      <c r="C59" s="178"/>
      <c r="D59" s="141" t="s">
        <v>19</v>
      </c>
      <c r="E59" s="148"/>
      <c r="F59" s="179"/>
      <c r="G59" s="134"/>
      <c r="H59" s="137"/>
      <c r="I59" s="174">
        <f t="shared" si="6"/>
        <v>0</v>
      </c>
      <c r="J59" s="180"/>
      <c r="K59" s="138">
        <f t="shared" si="7"/>
        <v>0</v>
      </c>
      <c r="L59" s="176"/>
      <c r="M59" s="138">
        <f t="shared" si="8"/>
        <v>0</v>
      </c>
      <c r="N59" s="29"/>
    </row>
    <row r="60" spans="1:14" x14ac:dyDescent="0.3">
      <c r="A60" s="27"/>
      <c r="B60" s="275"/>
      <c r="C60" s="181"/>
      <c r="D60" s="182" t="s">
        <v>19</v>
      </c>
      <c r="E60" s="183"/>
      <c r="F60" s="179"/>
      <c r="G60" s="134"/>
      <c r="H60" s="137"/>
      <c r="I60" s="174">
        <f t="shared" si="6"/>
        <v>0</v>
      </c>
      <c r="J60" s="180"/>
      <c r="K60" s="138">
        <f t="shared" si="7"/>
        <v>0</v>
      </c>
      <c r="L60" s="176"/>
      <c r="M60" s="138">
        <f t="shared" si="8"/>
        <v>0</v>
      </c>
      <c r="N60" s="29"/>
    </row>
    <row r="61" spans="1:14" ht="14.4" thickBot="1" x14ac:dyDescent="0.35">
      <c r="A61" s="27"/>
      <c r="B61" s="275"/>
      <c r="C61" s="252" t="s">
        <v>35</v>
      </c>
      <c r="D61" s="253"/>
      <c r="E61" s="148"/>
      <c r="F61" s="134"/>
      <c r="G61" s="134"/>
      <c r="H61" s="137"/>
      <c r="I61" s="174"/>
      <c r="J61" s="180"/>
      <c r="K61" s="138"/>
      <c r="L61" s="176"/>
      <c r="M61" s="138"/>
      <c r="N61" s="29"/>
    </row>
    <row r="62" spans="1:14" ht="14.4" thickBot="1" x14ac:dyDescent="0.35">
      <c r="A62" s="27"/>
      <c r="B62" s="275"/>
      <c r="C62" s="178"/>
      <c r="D62" s="141" t="s">
        <v>19</v>
      </c>
      <c r="E62" s="148"/>
      <c r="F62" s="184"/>
      <c r="G62" s="134"/>
      <c r="H62" s="137"/>
      <c r="I62" s="174">
        <f t="shared" si="6"/>
        <v>0</v>
      </c>
      <c r="J62" s="180"/>
      <c r="K62" s="138">
        <f t="shared" si="7"/>
        <v>0</v>
      </c>
      <c r="L62" s="176"/>
      <c r="M62" s="138">
        <f t="shared" si="8"/>
        <v>0</v>
      </c>
      <c r="N62" s="29"/>
    </row>
    <row r="63" spans="1:14" x14ac:dyDescent="0.3">
      <c r="A63" s="27"/>
      <c r="B63" s="275"/>
      <c r="C63" s="185"/>
      <c r="D63" s="141" t="s">
        <v>19</v>
      </c>
      <c r="E63" s="148"/>
      <c r="F63" s="134"/>
      <c r="G63" s="134"/>
      <c r="H63" s="137"/>
      <c r="I63" s="174">
        <f t="shared" si="6"/>
        <v>0</v>
      </c>
      <c r="J63" s="180"/>
      <c r="K63" s="138">
        <f t="shared" si="7"/>
        <v>0</v>
      </c>
      <c r="L63" s="176"/>
      <c r="M63" s="138">
        <f t="shared" si="8"/>
        <v>0</v>
      </c>
      <c r="N63" s="29"/>
    </row>
    <row r="64" spans="1:14" ht="14.4" thickBot="1" x14ac:dyDescent="0.35">
      <c r="A64" s="27"/>
      <c r="B64" s="269" t="s">
        <v>79</v>
      </c>
      <c r="C64" s="270"/>
      <c r="D64" s="271"/>
      <c r="E64" s="186"/>
      <c r="F64" s="187"/>
      <c r="G64" s="187"/>
      <c r="H64" s="188"/>
      <c r="I64" s="189">
        <f>SUM(I52:I63)</f>
        <v>0</v>
      </c>
      <c r="J64" s="190"/>
      <c r="K64" s="191">
        <f>SUM(K52:K63)</f>
        <v>0</v>
      </c>
      <c r="L64" s="192"/>
      <c r="M64" s="189">
        <f>SUM(M52:M63)</f>
        <v>0</v>
      </c>
      <c r="N64" s="29"/>
    </row>
    <row r="65" spans="1:14" x14ac:dyDescent="0.3">
      <c r="A65" s="27"/>
      <c r="B65" s="266" t="s">
        <v>75</v>
      </c>
      <c r="C65" s="267"/>
      <c r="D65" s="267"/>
      <c r="E65" s="267"/>
      <c r="F65" s="267"/>
      <c r="G65" s="267"/>
      <c r="H65" s="267"/>
      <c r="I65" s="267"/>
      <c r="J65" s="267"/>
      <c r="K65" s="267"/>
      <c r="L65" s="267"/>
      <c r="M65" s="267"/>
      <c r="N65" s="89"/>
    </row>
    <row r="66" spans="1:14" ht="12.75" customHeight="1" thickBot="1" x14ac:dyDescent="0.35">
      <c r="A66" s="27"/>
      <c r="B66" s="262"/>
      <c r="C66" s="264" t="s">
        <v>49</v>
      </c>
      <c r="D66" s="265"/>
      <c r="E66" s="160"/>
      <c r="F66" s="161"/>
      <c r="G66" s="134"/>
      <c r="H66" s="162"/>
      <c r="I66" s="136"/>
      <c r="J66" s="137"/>
      <c r="K66" s="163"/>
      <c r="L66" s="164"/>
      <c r="M66" s="193"/>
      <c r="N66" s="29"/>
    </row>
    <row r="67" spans="1:14" ht="14.4" thickBot="1" x14ac:dyDescent="0.35">
      <c r="A67" s="27"/>
      <c r="B67" s="262"/>
      <c r="C67" s="149"/>
      <c r="D67" s="141" t="s">
        <v>19</v>
      </c>
      <c r="E67" s="148"/>
      <c r="F67" s="150"/>
      <c r="G67" s="134"/>
      <c r="H67" s="146"/>
      <c r="I67" s="136">
        <f>H67*F67</f>
        <v>0</v>
      </c>
      <c r="J67" s="137"/>
      <c r="K67" s="138">
        <f>J67*F67</f>
        <v>0</v>
      </c>
      <c r="L67" s="166"/>
      <c r="M67" s="138">
        <f>L67*F67</f>
        <v>0</v>
      </c>
      <c r="N67" s="29"/>
    </row>
    <row r="68" spans="1:14" ht="14.4" thickBot="1" x14ac:dyDescent="0.35">
      <c r="A68" s="27"/>
      <c r="B68" s="262"/>
      <c r="C68" s="149"/>
      <c r="D68" s="141" t="s">
        <v>19</v>
      </c>
      <c r="E68" s="148"/>
      <c r="F68" s="134"/>
      <c r="G68" s="134"/>
      <c r="H68" s="146"/>
      <c r="I68" s="136">
        <f>H68*F68</f>
        <v>0</v>
      </c>
      <c r="J68" s="137"/>
      <c r="K68" s="138">
        <f>J68*F68</f>
        <v>0</v>
      </c>
      <c r="L68" s="146"/>
      <c r="M68" s="138">
        <f>L68*F68</f>
        <v>0</v>
      </c>
      <c r="N68" s="29"/>
    </row>
    <row r="69" spans="1:14" ht="14.4" thickBot="1" x14ac:dyDescent="0.35">
      <c r="A69" s="27"/>
      <c r="B69" s="263"/>
      <c r="C69" s="252" t="s">
        <v>50</v>
      </c>
      <c r="D69" s="253"/>
      <c r="E69" s="148"/>
      <c r="F69" s="167"/>
      <c r="G69" s="134"/>
      <c r="H69" s="168"/>
      <c r="I69" s="138"/>
      <c r="J69" s="169"/>
      <c r="K69" s="170"/>
      <c r="L69" s="171"/>
      <c r="M69" s="138"/>
      <c r="N69" s="29"/>
    </row>
    <row r="70" spans="1:14" ht="14.4" thickBot="1" x14ac:dyDescent="0.35">
      <c r="A70" s="27"/>
      <c r="B70" s="263"/>
      <c r="C70" s="149"/>
      <c r="D70" s="141" t="s">
        <v>19</v>
      </c>
      <c r="E70" s="148"/>
      <c r="F70" s="167"/>
      <c r="G70" s="134"/>
      <c r="H70" s="168"/>
      <c r="I70" s="136">
        <f>H70*F70</f>
        <v>0</v>
      </c>
      <c r="J70" s="137"/>
      <c r="K70" s="138">
        <f>J70*F70</f>
        <v>0</v>
      </c>
      <c r="L70" s="168"/>
      <c r="M70" s="138">
        <f>L70*F70</f>
        <v>0</v>
      </c>
      <c r="N70" s="29"/>
    </row>
    <row r="71" spans="1:14" ht="14.4" thickBot="1" x14ac:dyDescent="0.35">
      <c r="A71" s="27"/>
      <c r="B71" s="263"/>
      <c r="C71" s="149"/>
      <c r="D71" s="141" t="s">
        <v>19</v>
      </c>
      <c r="E71" s="148"/>
      <c r="F71" s="134"/>
      <c r="G71" s="134"/>
      <c r="H71" s="146"/>
      <c r="I71" s="136">
        <f>H71*F71</f>
        <v>0</v>
      </c>
      <c r="J71" s="137"/>
      <c r="K71" s="138">
        <f>J71*F71</f>
        <v>0</v>
      </c>
      <c r="L71" s="166"/>
      <c r="M71" s="138">
        <f>L71*F71</f>
        <v>0</v>
      </c>
      <c r="N71" s="29"/>
    </row>
    <row r="72" spans="1:14" ht="14.4" thickBot="1" x14ac:dyDescent="0.35">
      <c r="A72" s="27"/>
      <c r="B72" s="263"/>
      <c r="C72" s="149"/>
      <c r="D72" s="141" t="s">
        <v>19</v>
      </c>
      <c r="E72" s="148"/>
      <c r="F72" s="134"/>
      <c r="G72" s="134"/>
      <c r="H72" s="146"/>
      <c r="I72" s="136">
        <f>H72*F72</f>
        <v>0</v>
      </c>
      <c r="J72" s="137"/>
      <c r="K72" s="138">
        <f>J72*F72</f>
        <v>0</v>
      </c>
      <c r="L72" s="166"/>
      <c r="M72" s="138">
        <f>L72*F72</f>
        <v>0</v>
      </c>
      <c r="N72" s="29"/>
    </row>
    <row r="73" spans="1:14" ht="14.4" thickBot="1" x14ac:dyDescent="0.35">
      <c r="A73" s="27"/>
      <c r="B73" s="263"/>
      <c r="C73" s="252" t="s">
        <v>51</v>
      </c>
      <c r="D73" s="253"/>
      <c r="E73" s="148"/>
      <c r="F73" s="134"/>
      <c r="G73" s="134"/>
      <c r="H73" s="146"/>
      <c r="I73" s="136"/>
      <c r="J73" s="137"/>
      <c r="K73" s="138"/>
      <c r="L73" s="166"/>
      <c r="M73" s="138"/>
      <c r="N73" s="29"/>
    </row>
    <row r="74" spans="1:14" ht="14.4" thickBot="1" x14ac:dyDescent="0.35">
      <c r="A74" s="27"/>
      <c r="B74" s="263"/>
      <c r="C74" s="149"/>
      <c r="D74" s="141" t="s">
        <v>19</v>
      </c>
      <c r="E74" s="148"/>
      <c r="F74" s="134"/>
      <c r="G74" s="134"/>
      <c r="H74" s="146"/>
      <c r="I74" s="136">
        <f>H74*F74</f>
        <v>0</v>
      </c>
      <c r="J74" s="137"/>
      <c r="K74" s="138">
        <f>J74*F74</f>
        <v>0</v>
      </c>
      <c r="L74" s="166"/>
      <c r="M74" s="138">
        <f>L74*F74</f>
        <v>0</v>
      </c>
      <c r="N74" s="29"/>
    </row>
    <row r="75" spans="1:14" ht="14.4" thickBot="1" x14ac:dyDescent="0.35">
      <c r="A75" s="27"/>
      <c r="B75" s="263"/>
      <c r="C75" s="149"/>
      <c r="D75" s="141" t="s">
        <v>19</v>
      </c>
      <c r="E75" s="148"/>
      <c r="F75" s="134"/>
      <c r="G75" s="134"/>
      <c r="H75" s="146"/>
      <c r="I75" s="136">
        <f>H75*F75</f>
        <v>0</v>
      </c>
      <c r="J75" s="137"/>
      <c r="K75" s="138">
        <f>J75*F75</f>
        <v>0</v>
      </c>
      <c r="L75" s="166"/>
      <c r="M75" s="138">
        <f>L75*F75</f>
        <v>0</v>
      </c>
      <c r="N75" s="29"/>
    </row>
    <row r="76" spans="1:14" x14ac:dyDescent="0.3">
      <c r="A76" s="27"/>
      <c r="B76" s="263"/>
      <c r="C76" s="151"/>
      <c r="D76" s="141" t="s">
        <v>19</v>
      </c>
      <c r="E76" s="148"/>
      <c r="F76" s="134"/>
      <c r="G76" s="134"/>
      <c r="H76" s="146"/>
      <c r="I76" s="136">
        <f>H76*F76</f>
        <v>0</v>
      </c>
      <c r="J76" s="137"/>
      <c r="K76" s="138">
        <f>J76*F76</f>
        <v>0</v>
      </c>
      <c r="L76" s="166"/>
      <c r="M76" s="138">
        <f>L76*F76</f>
        <v>0</v>
      </c>
      <c r="N76" s="29"/>
    </row>
    <row r="77" spans="1:14" ht="14.4" thickBot="1" x14ac:dyDescent="0.35">
      <c r="A77" s="27"/>
      <c r="B77" s="254" t="s">
        <v>80</v>
      </c>
      <c r="C77" s="255"/>
      <c r="D77" s="255"/>
      <c r="E77" s="172"/>
      <c r="F77" s="173"/>
      <c r="G77" s="172"/>
      <c r="H77" s="157"/>
      <c r="I77" s="158">
        <f>SUM(I66:I76)</f>
        <v>0</v>
      </c>
      <c r="J77" s="157"/>
      <c r="K77" s="154">
        <f>SUM(K66:K76)</f>
        <v>0</v>
      </c>
      <c r="L77" s="159"/>
      <c r="M77" s="158">
        <f>SUM(M66:M76)</f>
        <v>0</v>
      </c>
      <c r="N77" s="29"/>
    </row>
    <row r="78" spans="1:14" x14ac:dyDescent="0.3">
      <c r="A78" s="27"/>
      <c r="B78" s="266" t="s">
        <v>76</v>
      </c>
      <c r="C78" s="267"/>
      <c r="D78" s="267"/>
      <c r="E78" s="267"/>
      <c r="F78" s="267"/>
      <c r="G78" s="267"/>
      <c r="H78" s="267"/>
      <c r="I78" s="267"/>
      <c r="J78" s="267"/>
      <c r="K78" s="267"/>
      <c r="L78" s="267"/>
      <c r="M78" s="268"/>
      <c r="N78" s="29"/>
    </row>
    <row r="79" spans="1:14" ht="14.4" thickBot="1" x14ac:dyDescent="0.35">
      <c r="A79" s="27"/>
      <c r="B79" s="262"/>
      <c r="C79" s="264" t="s">
        <v>52</v>
      </c>
      <c r="D79" s="265"/>
      <c r="E79" s="160"/>
      <c r="F79" s="161"/>
      <c r="G79" s="134"/>
      <c r="H79" s="162"/>
      <c r="I79" s="136"/>
      <c r="J79" s="137"/>
      <c r="K79" s="163"/>
      <c r="L79" s="164"/>
      <c r="M79" s="193"/>
      <c r="N79" s="29"/>
    </row>
    <row r="80" spans="1:14" ht="14.4" thickBot="1" x14ac:dyDescent="0.35">
      <c r="A80" s="27"/>
      <c r="B80" s="262"/>
      <c r="C80" s="149"/>
      <c r="D80" s="141" t="s">
        <v>19</v>
      </c>
      <c r="E80" s="148"/>
      <c r="F80" s="150"/>
      <c r="G80" s="134"/>
      <c r="H80" s="146"/>
      <c r="I80" s="136">
        <f>H80*F80</f>
        <v>0</v>
      </c>
      <c r="J80" s="137"/>
      <c r="K80" s="138">
        <f>J80*F80</f>
        <v>0</v>
      </c>
      <c r="L80" s="166"/>
      <c r="M80" s="138">
        <f>L80*F80</f>
        <v>0</v>
      </c>
      <c r="N80" s="29"/>
    </row>
    <row r="81" spans="1:20" ht="14.4" thickBot="1" x14ac:dyDescent="0.35">
      <c r="A81" s="27"/>
      <c r="B81" s="262"/>
      <c r="C81" s="149"/>
      <c r="D81" s="141" t="s">
        <v>19</v>
      </c>
      <c r="E81" s="148"/>
      <c r="F81" s="134"/>
      <c r="G81" s="134"/>
      <c r="H81" s="146"/>
      <c r="I81" s="136">
        <f>H81*F81</f>
        <v>0</v>
      </c>
      <c r="J81" s="137"/>
      <c r="K81" s="138">
        <f>J81*F81</f>
        <v>0</v>
      </c>
      <c r="L81" s="166"/>
      <c r="M81" s="138">
        <f>L81*F81</f>
        <v>0</v>
      </c>
      <c r="N81" s="29"/>
    </row>
    <row r="82" spans="1:20" ht="14.4" thickBot="1" x14ac:dyDescent="0.35">
      <c r="A82" s="27"/>
      <c r="B82" s="263"/>
      <c r="C82" s="252" t="s">
        <v>53</v>
      </c>
      <c r="D82" s="253"/>
      <c r="E82" s="148"/>
      <c r="F82" s="167"/>
      <c r="G82" s="134"/>
      <c r="H82" s="168"/>
      <c r="I82" s="138"/>
      <c r="J82" s="169"/>
      <c r="K82" s="170"/>
      <c r="L82" s="171"/>
      <c r="M82" s="138"/>
      <c r="N82" s="29"/>
    </row>
    <row r="83" spans="1:20" ht="14.4" thickBot="1" x14ac:dyDescent="0.35">
      <c r="A83" s="27"/>
      <c r="B83" s="263"/>
      <c r="C83" s="149"/>
      <c r="D83" s="141" t="s">
        <v>19</v>
      </c>
      <c r="E83" s="148"/>
      <c r="F83" s="150"/>
      <c r="G83" s="134"/>
      <c r="H83" s="146"/>
      <c r="I83" s="136">
        <f>H83*F83</f>
        <v>0</v>
      </c>
      <c r="J83" s="137"/>
      <c r="K83" s="138">
        <f>J83*F83</f>
        <v>0</v>
      </c>
      <c r="L83" s="166"/>
      <c r="M83" s="138">
        <f>L83*F83</f>
        <v>0</v>
      </c>
      <c r="N83" s="29"/>
    </row>
    <row r="84" spans="1:20" ht="14.4" thickBot="1" x14ac:dyDescent="0.35">
      <c r="A84" s="27"/>
      <c r="B84" s="263"/>
      <c r="C84" s="149"/>
      <c r="D84" s="141" t="s">
        <v>19</v>
      </c>
      <c r="E84" s="148"/>
      <c r="F84" s="134"/>
      <c r="G84" s="134"/>
      <c r="H84" s="146"/>
      <c r="I84" s="136">
        <f>H84*F84</f>
        <v>0</v>
      </c>
      <c r="J84" s="137"/>
      <c r="K84" s="138">
        <f>J84*F84</f>
        <v>0</v>
      </c>
      <c r="L84" s="166"/>
      <c r="M84" s="138">
        <f>L84*F84</f>
        <v>0</v>
      </c>
      <c r="N84" s="29"/>
    </row>
    <row r="85" spans="1:20" ht="14.4" thickBot="1" x14ac:dyDescent="0.35">
      <c r="A85" s="27"/>
      <c r="B85" s="263"/>
      <c r="C85" s="149"/>
      <c r="D85" s="141" t="s">
        <v>19</v>
      </c>
      <c r="E85" s="148"/>
      <c r="F85" s="134"/>
      <c r="G85" s="134"/>
      <c r="H85" s="146"/>
      <c r="I85" s="136">
        <f>H85*F85</f>
        <v>0</v>
      </c>
      <c r="J85" s="137"/>
      <c r="K85" s="138">
        <f>J85*F85</f>
        <v>0</v>
      </c>
      <c r="L85" s="166"/>
      <c r="M85" s="138">
        <f>L85*F85</f>
        <v>0</v>
      </c>
      <c r="N85" s="29"/>
    </row>
    <row r="86" spans="1:20" ht="14.4" thickBot="1" x14ac:dyDescent="0.35">
      <c r="A86" s="27"/>
      <c r="B86" s="263"/>
      <c r="C86" s="252" t="s">
        <v>54</v>
      </c>
      <c r="D86" s="253"/>
      <c r="E86" s="148"/>
      <c r="F86" s="134"/>
      <c r="G86" s="134"/>
      <c r="H86" s="146"/>
      <c r="I86" s="136"/>
      <c r="J86" s="137"/>
      <c r="K86" s="138"/>
      <c r="L86" s="166"/>
      <c r="M86" s="138"/>
      <c r="N86" s="29"/>
    </row>
    <row r="87" spans="1:20" ht="14.4" thickBot="1" x14ac:dyDescent="0.35">
      <c r="A87" s="27"/>
      <c r="B87" s="263"/>
      <c r="C87" s="149"/>
      <c r="D87" s="141" t="s">
        <v>19</v>
      </c>
      <c r="E87" s="148"/>
      <c r="F87" s="134"/>
      <c r="G87" s="134"/>
      <c r="H87" s="146"/>
      <c r="I87" s="136">
        <f>H87*F87</f>
        <v>0</v>
      </c>
      <c r="J87" s="137"/>
      <c r="K87" s="138">
        <f>J87*F87</f>
        <v>0</v>
      </c>
      <c r="L87" s="166"/>
      <c r="M87" s="138">
        <f>L87*F87</f>
        <v>0</v>
      </c>
      <c r="N87" s="29"/>
    </row>
    <row r="88" spans="1:20" ht="14.4" thickBot="1" x14ac:dyDescent="0.35">
      <c r="A88" s="27"/>
      <c r="B88" s="263"/>
      <c r="C88" s="149"/>
      <c r="D88" s="141" t="s">
        <v>19</v>
      </c>
      <c r="E88" s="148"/>
      <c r="F88" s="134"/>
      <c r="G88" s="134"/>
      <c r="H88" s="146"/>
      <c r="I88" s="136">
        <f>H88*F88</f>
        <v>0</v>
      </c>
      <c r="J88" s="137"/>
      <c r="K88" s="138">
        <f>J88*F88</f>
        <v>0</v>
      </c>
      <c r="L88" s="166"/>
      <c r="M88" s="138">
        <f>L88*F88</f>
        <v>0</v>
      </c>
      <c r="N88" s="29"/>
    </row>
    <row r="89" spans="1:20" x14ac:dyDescent="0.3">
      <c r="A89" s="27"/>
      <c r="B89" s="263"/>
      <c r="C89" s="151"/>
      <c r="D89" s="141" t="s">
        <v>19</v>
      </c>
      <c r="E89" s="148"/>
      <c r="F89" s="134"/>
      <c r="G89" s="134"/>
      <c r="H89" s="146"/>
      <c r="I89" s="136">
        <f>H89*F89</f>
        <v>0</v>
      </c>
      <c r="J89" s="137"/>
      <c r="K89" s="138">
        <f>J89*F89</f>
        <v>0</v>
      </c>
      <c r="L89" s="166"/>
      <c r="M89" s="138">
        <f>L89*F89</f>
        <v>0</v>
      </c>
      <c r="N89" s="29"/>
    </row>
    <row r="90" spans="1:20" ht="14.4" thickBot="1" x14ac:dyDescent="0.35">
      <c r="A90" s="27"/>
      <c r="B90" s="254" t="s">
        <v>81</v>
      </c>
      <c r="C90" s="255"/>
      <c r="D90" s="255"/>
      <c r="E90" s="172"/>
      <c r="F90" s="173"/>
      <c r="G90" s="173"/>
      <c r="H90" s="159"/>
      <c r="I90" s="158">
        <f>SUM(I79:I89)</f>
        <v>0</v>
      </c>
      <c r="J90" s="157"/>
      <c r="K90" s="154">
        <f>SUM(K79:K89)</f>
        <v>0</v>
      </c>
      <c r="L90" s="159"/>
      <c r="M90" s="158">
        <f>SUM(M79:M89)</f>
        <v>0</v>
      </c>
      <c r="N90" s="29"/>
    </row>
    <row r="91" spans="1:20" ht="15" thickBot="1" x14ac:dyDescent="0.35">
      <c r="A91" s="27"/>
      <c r="B91" s="194"/>
      <c r="C91" s="195"/>
      <c r="D91" s="195"/>
      <c r="E91" s="196"/>
      <c r="F91" s="196"/>
      <c r="G91" s="196"/>
      <c r="H91" s="195"/>
      <c r="I91" s="195"/>
      <c r="J91" s="195"/>
      <c r="K91" s="197"/>
      <c r="L91" s="197"/>
      <c r="M91" s="198"/>
      <c r="N91" s="245" t="s">
        <v>104</v>
      </c>
      <c r="O91" s="244"/>
      <c r="P91" s="244"/>
      <c r="Q91" s="1"/>
      <c r="R91" s="1"/>
      <c r="S91" s="1"/>
      <c r="T91" s="29"/>
    </row>
    <row r="92" spans="1:20" ht="15" thickBot="1" x14ac:dyDescent="0.35">
      <c r="A92" s="27"/>
      <c r="B92" s="256" t="s">
        <v>36</v>
      </c>
      <c r="C92" s="257"/>
      <c r="D92" s="258"/>
      <c r="E92" s="199"/>
      <c r="F92" s="199"/>
      <c r="G92" s="199"/>
      <c r="H92" s="200"/>
      <c r="I92" s="201">
        <f>I28+I50+I64+I77+I90</f>
        <v>0</v>
      </c>
      <c r="J92" s="201"/>
      <c r="K92" s="201">
        <f>K28+K50+K64+K77+K90</f>
        <v>0</v>
      </c>
      <c r="L92" s="201"/>
      <c r="M92" s="227">
        <f>M28+M50+M64+M77+M90</f>
        <v>0</v>
      </c>
      <c r="N92" s="227">
        <f>I92+K92+M92</f>
        <v>0</v>
      </c>
      <c r="O92" s="235"/>
      <c r="P92" s="1"/>
      <c r="Q92" s="1"/>
      <c r="R92" s="1"/>
      <c r="S92" s="1"/>
      <c r="T92" s="29"/>
    </row>
    <row r="93" spans="1:20" ht="15" thickBot="1" x14ac:dyDescent="0.35">
      <c r="B93" s="259" t="s">
        <v>100</v>
      </c>
      <c r="C93" s="260"/>
      <c r="D93" s="261"/>
      <c r="E93" s="223"/>
      <c r="F93" s="223"/>
      <c r="G93" s="223"/>
      <c r="H93" s="224"/>
      <c r="I93" s="224"/>
      <c r="J93" s="225"/>
      <c r="K93" s="224"/>
      <c r="L93" s="224"/>
      <c r="M93" s="228"/>
      <c r="N93" s="243">
        <f>I93+K93+M93</f>
        <v>0</v>
      </c>
      <c r="O93" s="236"/>
      <c r="P93" s="229"/>
      <c r="Q93" s="230"/>
      <c r="R93" s="230"/>
      <c r="S93" s="1"/>
      <c r="T93" s="29"/>
    </row>
    <row r="94" spans="1:20" ht="15" thickBot="1" x14ac:dyDescent="0.35">
      <c r="B94" s="256" t="s">
        <v>38</v>
      </c>
      <c r="C94" s="257"/>
      <c r="D94" s="258"/>
      <c r="E94" s="199"/>
      <c r="F94" s="199"/>
      <c r="G94" s="199"/>
      <c r="H94" s="200"/>
      <c r="I94" s="201">
        <f>I92+I93</f>
        <v>0</v>
      </c>
      <c r="J94" s="201"/>
      <c r="K94" s="201">
        <f>K92+K93</f>
        <v>0</v>
      </c>
      <c r="L94" s="201"/>
      <c r="M94" s="227">
        <f>M92+M93</f>
        <v>0</v>
      </c>
      <c r="N94" s="227">
        <f>I94+K94+M94</f>
        <v>0</v>
      </c>
      <c r="O94" s="246"/>
      <c r="P94" s="231"/>
      <c r="Q94" s="232"/>
      <c r="R94" s="233"/>
      <c r="S94" s="1"/>
      <c r="T94" s="29"/>
    </row>
    <row r="95" spans="1:20" ht="16.2" thickBot="1" x14ac:dyDescent="0.35">
      <c r="N95" s="234"/>
      <c r="O95" s="1"/>
      <c r="P95" s="1"/>
      <c r="Q95" s="1"/>
      <c r="R95" s="1"/>
      <c r="S95" s="1"/>
      <c r="T95" s="29"/>
    </row>
    <row r="96" spans="1:20" ht="69.599999999999994" customHeight="1" thickBot="1" x14ac:dyDescent="0.35">
      <c r="B96" s="249" t="s">
        <v>101</v>
      </c>
      <c r="C96" s="250"/>
      <c r="D96" s="250"/>
      <c r="E96" s="250"/>
      <c r="F96" s="250"/>
      <c r="G96" s="250"/>
      <c r="H96" s="251"/>
      <c r="N96" s="234"/>
      <c r="O96" s="1"/>
      <c r="P96" s="1"/>
      <c r="Q96" s="1"/>
      <c r="R96" s="1"/>
      <c r="S96" s="1"/>
      <c r="T96" s="29"/>
    </row>
    <row r="98" spans="1:13" ht="34.200000000000003" customHeight="1" x14ac:dyDescent="0.3">
      <c r="D98" s="276" t="s">
        <v>87</v>
      </c>
      <c r="E98" s="277"/>
      <c r="F98" s="277"/>
      <c r="G98" s="277"/>
      <c r="H98" s="277"/>
    </row>
    <row r="99" spans="1:13" s="241" customFormat="1" ht="19.2" customHeight="1" x14ac:dyDescent="0.25">
      <c r="A99" s="238"/>
      <c r="B99" s="238"/>
      <c r="C99" s="238"/>
      <c r="D99" s="239" t="s">
        <v>65</v>
      </c>
      <c r="E99" s="237">
        <v>2027</v>
      </c>
      <c r="F99" s="237">
        <v>2028</v>
      </c>
      <c r="G99" s="222">
        <v>2029</v>
      </c>
      <c r="H99" s="222" t="s">
        <v>86</v>
      </c>
      <c r="I99" s="238"/>
      <c r="J99" s="240"/>
      <c r="K99" s="238"/>
      <c r="L99" s="238"/>
      <c r="M99" s="238"/>
    </row>
    <row r="100" spans="1:13" x14ac:dyDescent="0.3">
      <c r="D100" s="207" t="s">
        <v>60</v>
      </c>
      <c r="E100" s="208">
        <f>I28</f>
        <v>0</v>
      </c>
      <c r="F100" s="209">
        <f>K28</f>
        <v>0</v>
      </c>
      <c r="G100" s="209">
        <f>M28</f>
        <v>0</v>
      </c>
      <c r="H100" s="210">
        <f>SUM(E100:G100)</f>
        <v>0</v>
      </c>
    </row>
    <row r="101" spans="1:13" x14ac:dyDescent="0.3">
      <c r="D101" s="207" t="s">
        <v>61</v>
      </c>
      <c r="E101" s="208">
        <f>I50</f>
        <v>0</v>
      </c>
      <c r="F101" s="209">
        <f>K50</f>
        <v>0</v>
      </c>
      <c r="G101" s="209">
        <f>M50</f>
        <v>0</v>
      </c>
      <c r="H101" s="210">
        <f t="shared" ref="H101:H106" si="9">SUM(E101:G101)</f>
        <v>0</v>
      </c>
    </row>
    <row r="102" spans="1:13" x14ac:dyDescent="0.3">
      <c r="D102" s="207" t="s">
        <v>62</v>
      </c>
      <c r="E102" s="208">
        <f>I64</f>
        <v>0</v>
      </c>
      <c r="F102" s="209">
        <f>K64</f>
        <v>0</v>
      </c>
      <c r="G102" s="209">
        <f>M64</f>
        <v>0</v>
      </c>
      <c r="H102" s="210">
        <f t="shared" si="9"/>
        <v>0</v>
      </c>
    </row>
    <row r="103" spans="1:13" x14ac:dyDescent="0.3">
      <c r="D103" s="207" t="s">
        <v>63</v>
      </c>
      <c r="E103" s="208">
        <f>I77</f>
        <v>0</v>
      </c>
      <c r="F103" s="209">
        <f>K77</f>
        <v>0</v>
      </c>
      <c r="G103" s="209">
        <f>M77</f>
        <v>0</v>
      </c>
      <c r="H103" s="210">
        <f t="shared" si="9"/>
        <v>0</v>
      </c>
    </row>
    <row r="104" spans="1:13" x14ac:dyDescent="0.3">
      <c r="D104" s="207" t="s">
        <v>64</v>
      </c>
      <c r="E104" s="208">
        <f>I90</f>
        <v>0</v>
      </c>
      <c r="F104" s="209">
        <f>K90</f>
        <v>0</v>
      </c>
      <c r="G104" s="209">
        <f>M90</f>
        <v>0</v>
      </c>
      <c r="H104" s="210">
        <f t="shared" si="9"/>
        <v>0</v>
      </c>
    </row>
    <row r="105" spans="1:13" ht="14.4" x14ac:dyDescent="0.3">
      <c r="D105" s="211" t="s">
        <v>102</v>
      </c>
      <c r="E105" s="208">
        <f>I93</f>
        <v>0</v>
      </c>
      <c r="F105" s="212">
        <f>K93</f>
        <v>0</v>
      </c>
      <c r="G105" s="209">
        <f>M93</f>
        <v>0</v>
      </c>
      <c r="H105" s="210">
        <f t="shared" si="9"/>
        <v>0</v>
      </c>
    </row>
    <row r="106" spans="1:13" ht="14.4" x14ac:dyDescent="0.3">
      <c r="D106" s="213" t="s">
        <v>41</v>
      </c>
      <c r="E106" s="206">
        <f>SUM(E100:E105)</f>
        <v>0</v>
      </c>
      <c r="F106" s="206">
        <f t="shared" ref="F106:G106" si="10">SUM(F100:F105)</f>
        <v>0</v>
      </c>
      <c r="G106" s="206">
        <f t="shared" si="10"/>
        <v>0</v>
      </c>
      <c r="H106" s="206">
        <f t="shared" si="9"/>
        <v>0</v>
      </c>
    </row>
    <row r="107" spans="1:13" x14ac:dyDescent="0.3">
      <c r="D107" s="214"/>
      <c r="E107" s="215"/>
      <c r="F107" s="215"/>
      <c r="G107" s="215"/>
      <c r="H107" s="214"/>
    </row>
    <row r="108" spans="1:13" ht="29.4" customHeight="1" x14ac:dyDescent="0.3">
      <c r="D108" s="276" t="s">
        <v>88</v>
      </c>
      <c r="E108" s="277"/>
      <c r="F108" s="277"/>
      <c r="G108" s="277"/>
      <c r="H108" s="277"/>
    </row>
    <row r="109" spans="1:13" s="241" customFormat="1" ht="21.6" customHeight="1" x14ac:dyDescent="0.25">
      <c r="A109" s="238"/>
      <c r="B109" s="238"/>
      <c r="C109" s="238"/>
      <c r="D109" s="239" t="s">
        <v>43</v>
      </c>
      <c r="E109" s="237">
        <v>2027</v>
      </c>
      <c r="F109" s="237">
        <v>2028</v>
      </c>
      <c r="G109" s="222">
        <v>2029</v>
      </c>
      <c r="H109" s="242" t="s">
        <v>86</v>
      </c>
      <c r="I109" s="238"/>
      <c r="J109" s="240"/>
      <c r="K109" s="238"/>
      <c r="L109" s="238"/>
      <c r="M109" s="238"/>
    </row>
    <row r="110" spans="1:13" ht="14.4" x14ac:dyDescent="0.3">
      <c r="D110" s="216" t="s">
        <v>44</v>
      </c>
      <c r="E110" s="108">
        <f>SUMIF($G$10:$G$27,"Frais de personnel",$I$10:$I$27)+SUMIF($G$30:$G$49,"Frais de personnel",$I$30:$I$49)+SUMIF($G$52:$G$63,"Frais de personnel",$I$52:$I$63)+SUMIF($G$66:$G$76,"Frais de personnel",$I$66:$I$76)+SUMIF($G$79:$G$89,"Frais de personnel",$I$79:$I$89)</f>
        <v>0</v>
      </c>
      <c r="F110" s="108">
        <f>SUMIFS($K$10:$K$27,$G$10:$G$27,"Frais de personnel")+SUMIFS($K$30:$K$49,$G$30:$G$49,"Frais de personnel")+SUMIFS($K$52:$K$63,$G$52:$G$63,"Frais de personnel")+SUMIFS($K$66:$K$76,$G$66:$G$76,"Frais de personnel")+SUMIFS($K$79:$K$89,$G$79:$G$89,"Frais de personnel")</f>
        <v>0</v>
      </c>
      <c r="G110" s="108">
        <f>SUMIFS($M$10:$M$27,$G$10:$G$27,"Frais de personnel")+SUMIFS($M$30:$M$49,$G$30:$G$49,"Frais de personnel")+SUMIFS($M$52:$M$63,$G$52:$G$63,"Frais de personnel")+SUMIFS($M$66:$M$76,$G$66:$G$76,"Frais de personnel")+SUMIFS($M$79:$M$89,$G$79:$G$89,"Frais de personnel")</f>
        <v>0</v>
      </c>
      <c r="H110" s="108">
        <f>E110+F110+G110</f>
        <v>0</v>
      </c>
    </row>
    <row r="111" spans="1:13" ht="14.4" x14ac:dyDescent="0.3">
      <c r="D111" s="216" t="s">
        <v>85</v>
      </c>
      <c r="E111" s="108">
        <f>SUMIF($G$10:$G$27,"Frais de déplacement, subsistance et hébergement",$I$10:$I$27)+SUMIF($G$30:$G$49,"Frais de déplacement, subsistance et hébergement",$I$30:$I$49)+SUMIF($G$52:$G$63,"Frais de déplacement, subsistance et hébergement",$I$52:$I$63)+SUMIF($G$66:$G$76,"Frais de déplacement, subsistance et hébergement",$I$66:$I$76)+SUMIF($G$79:$G$89,"Frais de déplacement, subsistance et hébergement",$I$79:$I$89)</f>
        <v>0</v>
      </c>
      <c r="F111" s="108">
        <f>SUMIFS($K$10:$K$27,$G$10:$G$27,"Frais de déplacement, subsistance et hébergement")+SUMIFS($K$30:$K$49,$G$30:$G$49,"Frais de déplacement, subsistance et hébergement")+SUMIFS($K$52:$K$63,$G$52:$G$63,"Frais de déplacement, subsistance et hébergement")+SUMIFS($K$66:$K$76,$G$66:$G$76,"Frais de déplacement, subsistance et hébergement")+SUMIFS($K$79:$K$89,$G$79:$G$89,"Frais de déplacement, subsistance et hébergement")</f>
        <v>0</v>
      </c>
      <c r="G111" s="108">
        <f>SUMIFS($M$10:$M$27,$G$10:$G$27,"Frais de déplacement, subsistance et hébergement")+SUMIFS($M$30:$M$49,$G$30:$G$49,"Frais de déplacement, subsistance et hébergement")+SUMIFS($M$52:$M$63,$G$52:$G$63,"Frais de déplacement, subsistance et hébergement")+SUMIFS($M$66:$M$76,$G$66:$G$76,"Frais de déplacement, subsistance et hébergement")+SUMIFS($M$79:$M$89,$G$79:$G$89,"Frais de déplacement, subsistance et hébergement")</f>
        <v>0</v>
      </c>
      <c r="H111" s="108">
        <f t="shared" ref="H111:H114" si="11">E111+F111+G111</f>
        <v>0</v>
      </c>
    </row>
    <row r="112" spans="1:13" ht="14.4" x14ac:dyDescent="0.3">
      <c r="D112" s="216" t="s">
        <v>45</v>
      </c>
      <c r="E112" s="108">
        <f>SUMIF($G$10:$G$27,"Frais de prestations externes",$I$10:$I$27)+SUMIF($G$30:$G$49,"Frais de prestations externes",$I$30:$I$49)+SUMIF($G$52:$G$63,"Frais de prestations externes",$I$52:$I$63)+SUMIF($G$66:$G$76,"Frais de prestations externes",$I$66:$I$76)+SUMIF($G$79:$G$89,"Frais de prestations externes",$I$79:$I$89)</f>
        <v>0</v>
      </c>
      <c r="F112" s="108">
        <f>SUMIFS($K$10:$K$27,$G$10:$G$27,"Frais de prestations externes")+SUMIFS($K$30:$K$49,$G$30:$G$49,"Frais de prestations externes")+SUMIFS($K$52:$K$63,$G$52:$G$63,"Frais de prestations externes")+SUMIFS($K$66:$K$76,$G$66:$G$76,"Frais de prestations externes")+SUMIFS($K$79:$K$89,$G$79:$G$89,"Frais de prestations externes")</f>
        <v>0</v>
      </c>
      <c r="G112" s="108">
        <f>SUMIFS($M$10:$M$27,$G$10:$G$27,"Frais de prestations externes")+SUMIFS($M$30:$M$49,$G$30:$G$49,"Frais de prestations externes")+SUMIFS($M$52:$M$63,$G$52:$G$63,"Frais de prestations externes")+SUMIFS($M$66:$M$76,$G$66:$G$76,"Frais de prestations externes")+SUMIFS($M$79:$M$89,$G$79:$G$89,"Frais de prestations externes")</f>
        <v>0</v>
      </c>
      <c r="H112" s="108">
        <f>E112+F112+G112</f>
        <v>0</v>
      </c>
    </row>
    <row r="113" spans="4:8" ht="14.4" x14ac:dyDescent="0.3">
      <c r="D113" s="216" t="s">
        <v>46</v>
      </c>
      <c r="E113" s="108">
        <f>SUMIF($G$10:$G$27,"Equipements et travaux",$I$10:$I$27)+SUMIF($G$30:$G$49,"Equipements et travaux",$I$30:$I$49)+SUMIF($G$52:$G$63,"Equipements et travaux",$I$52:$I$63)+SUMIF($G$66:$G$76,"Equipements et travaux",$I$66:$I$76)+SUMIF($G$79:$G$89,"Equipements et travaux",$I$79:$I$89)</f>
        <v>0</v>
      </c>
      <c r="F113" s="108">
        <f>SUMIFS($K$10:$K$27,$G$10:$G$27,"Equipements et travaux")+SUMIFS($K$30:$K$49,$G$30:$G$49,"Equipements et travaux")+SUMIFS($K$52:$K$63,$G$52:$G$63,"Equipements et travaux")+SUMIFS($K$66:$K$76,$G$66:$G$76,"Equipements et travaux")+SUMIFS($K$79:$K$89,$G$79:$G$89,"Equipements et travaux")</f>
        <v>0</v>
      </c>
      <c r="G113" s="108">
        <f>SUMIFS($M$10:$M$27,$G$10:$G$27,"Equipements et travaux")+SUMIFS($M$30:$M$49,$G$30:$G$49,"Equipements et travaux")+SUMIFS($M$52:$M$63,$G$52:$G$63,"Equipements et travaux")+SUMIFS($M$66:$M$76,$G$66:$G$76,"Equipements et travaux")+SUMIFS($M$79:$M$89,$G$79:$G$89,"Equipements et travaux")</f>
        <v>0</v>
      </c>
      <c r="H113" s="108">
        <f t="shared" si="11"/>
        <v>0</v>
      </c>
    </row>
    <row r="114" spans="4:8" ht="14.4" x14ac:dyDescent="0.3">
      <c r="D114" s="216" t="s">
        <v>47</v>
      </c>
      <c r="E114" s="108">
        <f>SUMIF($G$10:$G$27,"Autres frais",$I$10:$I$27)+SUMIF($G$30:$G$49,"Autres frais",$I$30:$I$49)+SUMIF($G$52:$G$63,"Autres frais",$I$52:$I$63)+SUMIF($G$66:$G$76,"Autres frais",$I$66:$I$76)+SUMIF($G$79:$G$89,"Autres frais",$I$79:$I$89)</f>
        <v>0</v>
      </c>
      <c r="F114" s="108">
        <f>SUMIFS($K$10:$K$27,$G$10:$G$27,"Autres frais")+SUMIFS($K$30:$K$49,$G$30:$G$49,"Autres frais")+SUMIFS($K$52:$K$63,$G$52:$G$63,"Autres frais")+SUMIFS($K$66:$K$76,$G$66:$G$76,"Autres frais")+SUMIFS($K$79:$K$89,$G$79:$G$89,"Autres frais")</f>
        <v>0</v>
      </c>
      <c r="G114" s="108">
        <f>SUMIFS($M$10:$M$27,$G$10:$G$27,"Autres frais")+SUMIFS($M$30:$M$49,$G$30:$G$49,"Autres frais")+SUMIFS($M$52:$M$63,$G$52:$G$63,"Autres frais")+SUMIFS($M$66:$M$76,$G$66:$G$76,"Autres frais")+SUMIFS($M$79:$M$89,$G$79:$G$89,"Autres frais")</f>
        <v>0</v>
      </c>
      <c r="H114" s="108">
        <f t="shared" si="11"/>
        <v>0</v>
      </c>
    </row>
    <row r="115" spans="4:8" ht="14.4" x14ac:dyDescent="0.3">
      <c r="D115" s="216" t="s">
        <v>102</v>
      </c>
      <c r="E115" s="108">
        <f>I93</f>
        <v>0</v>
      </c>
      <c r="F115" s="108">
        <f>K93</f>
        <v>0</v>
      </c>
      <c r="G115" s="109">
        <f>M93</f>
        <v>0</v>
      </c>
      <c r="H115" s="108">
        <f>E115+F115+G115</f>
        <v>0</v>
      </c>
    </row>
    <row r="116" spans="4:8" ht="14.4" x14ac:dyDescent="0.3">
      <c r="D116" s="213" t="s">
        <v>41</v>
      </c>
      <c r="E116" s="206">
        <f>SUM(E110:E115)</f>
        <v>0</v>
      </c>
      <c r="F116" s="206">
        <f>SUM(F110:F115)</f>
        <v>0</v>
      </c>
      <c r="G116" s="206">
        <f>SUM(G110:G115)</f>
        <v>0</v>
      </c>
      <c r="H116" s="206">
        <f>E116+F116+G116</f>
        <v>0</v>
      </c>
    </row>
  </sheetData>
  <sheetProtection formatRows="0" insertColumns="0" insertRows="0" deleteColumns="0" deleteRows="0"/>
  <mergeCells count="47">
    <mergeCell ref="D98:H98"/>
    <mergeCell ref="D108:H108"/>
    <mergeCell ref="H5:M5"/>
    <mergeCell ref="B2:M2"/>
    <mergeCell ref="B3:M3"/>
    <mergeCell ref="E5:E7"/>
    <mergeCell ref="F5:F7"/>
    <mergeCell ref="H6:I6"/>
    <mergeCell ref="J6:K6"/>
    <mergeCell ref="L6:M6"/>
    <mergeCell ref="G5:G7"/>
    <mergeCell ref="B8:M8"/>
    <mergeCell ref="B9:B27"/>
    <mergeCell ref="C9:D9"/>
    <mergeCell ref="C14:D14"/>
    <mergeCell ref="C19:D19"/>
    <mergeCell ref="C24:D24"/>
    <mergeCell ref="B64:D64"/>
    <mergeCell ref="C57:D57"/>
    <mergeCell ref="B65:M65"/>
    <mergeCell ref="B28:D28"/>
    <mergeCell ref="B29:M29"/>
    <mergeCell ref="B30:B49"/>
    <mergeCell ref="C30:D30"/>
    <mergeCell ref="C35:D35"/>
    <mergeCell ref="C40:D40"/>
    <mergeCell ref="C45:D45"/>
    <mergeCell ref="B50:D50"/>
    <mergeCell ref="B51:M51"/>
    <mergeCell ref="B52:B63"/>
    <mergeCell ref="C52:D52"/>
    <mergeCell ref="C61:D61"/>
    <mergeCell ref="B96:H96"/>
    <mergeCell ref="C73:D73"/>
    <mergeCell ref="B77:D77"/>
    <mergeCell ref="B92:D92"/>
    <mergeCell ref="B93:D93"/>
    <mergeCell ref="B94:D94"/>
    <mergeCell ref="B66:B76"/>
    <mergeCell ref="C66:D66"/>
    <mergeCell ref="C69:D69"/>
    <mergeCell ref="B78:M78"/>
    <mergeCell ref="B79:B89"/>
    <mergeCell ref="C79:D79"/>
    <mergeCell ref="C82:D82"/>
    <mergeCell ref="C86:D86"/>
    <mergeCell ref="B90:D90"/>
  </mergeCells>
  <dataValidations count="2">
    <dataValidation type="list" showInputMessage="1" showErrorMessage="1" errorTitle="Entrée non valide" error="Sélectionnez un type de dépenses dans la liste" promptTitle="Type de dépenses" prompt="Sélectionnez un type de dépenses dans la liste" sqref="G79:G89" xr:uid="{9038015B-B84B-4CE9-A9CD-FF04833058BE}">
      <formula1>$D$110:$D$114</formula1>
    </dataValidation>
    <dataValidation type="list" showInputMessage="1" showErrorMessage="1" errorTitle="Entrée non valide" error="Sélectionnez un type de dépenses dans la liste" promptTitle="Type de dépenses" prompt="Sélectionnez un type de dépenses dans la liste" sqref="G9:G27 G30:G49 G52:G63 G66:G76" xr:uid="{D45DBFB0-F1A9-4646-A8ED-98D1481EF40D}">
      <formula1>$D$110:$D$114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1"/>
  <sheetViews>
    <sheetView topLeftCell="A5" zoomScale="106" zoomScaleNormal="106" workbookViewId="0">
      <selection activeCell="B22" sqref="B22"/>
    </sheetView>
  </sheetViews>
  <sheetFormatPr baseColWidth="10" defaultColWidth="10.5546875" defaultRowHeight="13.2" x14ac:dyDescent="0.25"/>
  <cols>
    <col min="1" max="1" width="3.5546875" style="76" customWidth="1"/>
    <col min="2" max="2" width="63.109375" style="76" customWidth="1"/>
    <col min="3" max="4" width="12.5546875" style="76" bestFit="1" customWidth="1"/>
    <col min="5" max="5" width="12.21875" style="76" bestFit="1" customWidth="1"/>
    <col min="6" max="7" width="12.5546875" style="76" bestFit="1" customWidth="1"/>
    <col min="8" max="8" width="12.21875" style="76" bestFit="1" customWidth="1"/>
    <col min="9" max="16384" width="10.5546875" style="76"/>
  </cols>
  <sheetData>
    <row r="1" spans="1:10" x14ac:dyDescent="0.25">
      <c r="B1" s="77"/>
      <c r="C1" s="77"/>
      <c r="D1" s="77"/>
      <c r="E1" s="77"/>
      <c r="F1" s="77"/>
      <c r="G1" s="77"/>
      <c r="H1" s="77"/>
      <c r="I1" s="77"/>
    </row>
    <row r="2" spans="1:10" ht="34.950000000000003" customHeight="1" x14ac:dyDescent="0.25">
      <c r="A2" s="114"/>
      <c r="B2" s="304" t="s">
        <v>82</v>
      </c>
      <c r="C2" s="305"/>
      <c r="D2" s="305"/>
      <c r="E2" s="305"/>
      <c r="F2" s="305"/>
      <c r="G2" s="305"/>
      <c r="H2" s="305"/>
      <c r="I2" s="305"/>
      <c r="J2" s="78"/>
    </row>
    <row r="3" spans="1:10" ht="13.95" customHeight="1" x14ac:dyDescent="0.3">
      <c r="B3" s="115"/>
      <c r="C3" s="113" t="s">
        <v>66</v>
      </c>
      <c r="D3" s="113" t="s">
        <v>67</v>
      </c>
      <c r="E3" s="113" t="s">
        <v>68</v>
      </c>
      <c r="F3" s="113" t="s">
        <v>69</v>
      </c>
      <c r="G3" s="113" t="s">
        <v>70</v>
      </c>
      <c r="H3" s="112" t="s">
        <v>37</v>
      </c>
      <c r="I3" s="306" t="s">
        <v>24</v>
      </c>
      <c r="J3" s="78"/>
    </row>
    <row r="4" spans="1:10" ht="14.55" customHeight="1" x14ac:dyDescent="0.3">
      <c r="B4" s="34"/>
      <c r="C4" s="111" t="s">
        <v>39</v>
      </c>
      <c r="D4" s="111" t="s">
        <v>39</v>
      </c>
      <c r="E4" s="112" t="s">
        <v>39</v>
      </c>
      <c r="F4" s="112" t="s">
        <v>39</v>
      </c>
      <c r="G4" s="111" t="s">
        <v>39</v>
      </c>
      <c r="H4" s="112" t="s">
        <v>40</v>
      </c>
      <c r="I4" s="306"/>
      <c r="J4" s="78"/>
    </row>
    <row r="5" spans="1:10" ht="13.5" customHeight="1" x14ac:dyDescent="0.3">
      <c r="A5" s="114"/>
      <c r="B5" s="126" t="s">
        <v>60</v>
      </c>
      <c r="C5" s="14"/>
      <c r="D5" s="14"/>
      <c r="E5" s="79"/>
      <c r="F5" s="79"/>
      <c r="G5" s="14"/>
      <c r="H5" s="124"/>
      <c r="I5" s="247">
        <f>SUM(C5:H5)</f>
        <v>0</v>
      </c>
      <c r="J5" s="78"/>
    </row>
    <row r="6" spans="1:10" ht="13.05" customHeight="1" x14ac:dyDescent="0.3">
      <c r="A6" s="114"/>
      <c r="B6" s="127" t="s">
        <v>61</v>
      </c>
      <c r="C6" s="14"/>
      <c r="D6" s="14"/>
      <c r="E6" s="14"/>
      <c r="F6" s="14"/>
      <c r="G6" s="14"/>
      <c r="H6" s="125"/>
      <c r="I6" s="247">
        <f t="shared" ref="I6:I10" si="0">SUM(C6:H6)</f>
        <v>0</v>
      </c>
      <c r="J6" s="78"/>
    </row>
    <row r="7" spans="1:10" ht="13.5" customHeight="1" x14ac:dyDescent="0.3">
      <c r="A7" s="114"/>
      <c r="B7" s="128" t="s">
        <v>62</v>
      </c>
      <c r="C7" s="16"/>
      <c r="D7" s="16"/>
      <c r="E7" s="16"/>
      <c r="F7" s="16"/>
      <c r="G7" s="16"/>
      <c r="H7" s="119"/>
      <c r="I7" s="247">
        <f t="shared" si="0"/>
        <v>0</v>
      </c>
      <c r="J7" s="78"/>
    </row>
    <row r="8" spans="1:10" ht="13.5" customHeight="1" x14ac:dyDescent="0.3">
      <c r="A8" s="114"/>
      <c r="B8" s="126" t="s">
        <v>63</v>
      </c>
      <c r="C8" s="16"/>
      <c r="D8" s="16"/>
      <c r="E8" s="16"/>
      <c r="F8" s="16"/>
      <c r="G8" s="16"/>
      <c r="H8" s="119"/>
      <c r="I8" s="247">
        <f t="shared" si="0"/>
        <v>0</v>
      </c>
      <c r="J8" s="78"/>
    </row>
    <row r="9" spans="1:10" ht="13.05" customHeight="1" x14ac:dyDescent="0.3">
      <c r="A9" s="114"/>
      <c r="B9" s="127" t="s">
        <v>64</v>
      </c>
      <c r="C9" s="16"/>
      <c r="D9" s="16"/>
      <c r="E9" s="16"/>
      <c r="F9" s="16"/>
      <c r="G9" s="16"/>
      <c r="H9" s="119"/>
      <c r="I9" s="247">
        <f t="shared" si="0"/>
        <v>0</v>
      </c>
      <c r="J9" s="78"/>
    </row>
    <row r="10" spans="1:10" ht="14.4" x14ac:dyDescent="0.3">
      <c r="A10" s="114"/>
      <c r="B10" s="129" t="s">
        <v>102</v>
      </c>
      <c r="C10" s="16"/>
      <c r="D10" s="16"/>
      <c r="E10" s="16"/>
      <c r="F10" s="16"/>
      <c r="G10" s="16"/>
      <c r="H10" s="119"/>
      <c r="I10" s="247">
        <f t="shared" si="0"/>
        <v>0</v>
      </c>
      <c r="J10" s="78"/>
    </row>
    <row r="11" spans="1:10" ht="14.4" x14ac:dyDescent="0.3">
      <c r="A11" s="114"/>
      <c r="B11" s="130" t="s">
        <v>41</v>
      </c>
      <c r="C11" s="204">
        <f>SUM(C5:C10)</f>
        <v>0</v>
      </c>
      <c r="D11" s="204">
        <f t="shared" ref="D11:G11" si="1">SUM(D5:D10)</f>
        <v>0</v>
      </c>
      <c r="E11" s="204">
        <f t="shared" si="1"/>
        <v>0</v>
      </c>
      <c r="F11" s="204">
        <f t="shared" si="1"/>
        <v>0</v>
      </c>
      <c r="G11" s="204">
        <f t="shared" si="1"/>
        <v>0</v>
      </c>
      <c r="H11" s="204">
        <f>SUM(H5:H10)</f>
        <v>0</v>
      </c>
      <c r="I11" s="204">
        <f>SUM(I5:I10)</f>
        <v>0</v>
      </c>
      <c r="J11" s="78"/>
    </row>
    <row r="12" spans="1:10" ht="14.4" x14ac:dyDescent="0.3">
      <c r="A12" s="114"/>
      <c r="B12" s="131" t="s">
        <v>42</v>
      </c>
      <c r="C12" s="116" t="e">
        <f>C11/Budget!N94</f>
        <v>#DIV/0!</v>
      </c>
      <c r="D12" s="116" t="e">
        <f>D11/Budget!N94</f>
        <v>#DIV/0!</v>
      </c>
      <c r="E12" s="116" t="e">
        <f>E11/Budget!N94</f>
        <v>#DIV/0!</v>
      </c>
      <c r="F12" s="116" t="e">
        <f>F11/Budget!N94</f>
        <v>#DIV/0!</v>
      </c>
      <c r="G12" s="118" t="e">
        <f>G11/Budget!N94</f>
        <v>#DIV/0!</v>
      </c>
      <c r="H12" s="116" t="e">
        <f>H11/Budget!N94</f>
        <v>#DIV/0!</v>
      </c>
      <c r="I12" s="217" t="e">
        <f>SUM(C12:H12)</f>
        <v>#DIV/0!</v>
      </c>
      <c r="J12" s="132" t="str">
        <f>IF(Budget!N94=I11,"Ok, le budget est équilibré","Attention, le budget doit être à l'équilibre!")</f>
        <v>Ok, le budget est équilibré</v>
      </c>
    </row>
    <row r="13" spans="1:10" x14ac:dyDescent="0.25">
      <c r="B13" s="117"/>
      <c r="C13" s="117"/>
      <c r="D13" s="80"/>
      <c r="E13" s="80"/>
      <c r="F13" s="80"/>
      <c r="G13" s="117"/>
      <c r="H13" s="117"/>
      <c r="I13" s="117"/>
    </row>
    <row r="15" spans="1:10" ht="31.5" customHeight="1" x14ac:dyDescent="0.3">
      <c r="B15" s="301" t="s">
        <v>103</v>
      </c>
      <c r="C15" s="302"/>
      <c r="D15" s="302"/>
      <c r="E15" s="302"/>
      <c r="F15" s="302"/>
      <c r="G15" s="302"/>
      <c r="H15" s="302"/>
      <c r="I15" s="303"/>
    </row>
    <row r="16" spans="1:10" ht="84.45" customHeight="1" x14ac:dyDescent="0.3">
      <c r="B16" s="203" t="s">
        <v>83</v>
      </c>
      <c r="C16" s="87"/>
      <c r="D16" s="105"/>
      <c r="E16" s="88"/>
      <c r="F16" s="88"/>
      <c r="G16" s="88"/>
      <c r="H16" s="88"/>
      <c r="I16" s="88"/>
    </row>
    <row r="17" spans="2:16" ht="13.8" x14ac:dyDescent="0.3">
      <c r="B17" s="106"/>
      <c r="C17" s="87"/>
      <c r="D17" s="88"/>
      <c r="E17" s="88"/>
      <c r="F17" s="88"/>
      <c r="G17" s="88"/>
      <c r="H17" s="88"/>
      <c r="I17" s="88"/>
    </row>
    <row r="18" spans="2:16" ht="13.8" x14ac:dyDescent="0.3">
      <c r="B18" s="87"/>
      <c r="C18" s="87"/>
      <c r="D18" s="88"/>
      <c r="E18" s="88"/>
      <c r="F18" s="88"/>
      <c r="G18" s="88"/>
      <c r="H18" s="88"/>
      <c r="I18" s="120"/>
      <c r="J18" s="78"/>
    </row>
    <row r="19" spans="2:16" ht="13.05" customHeight="1" x14ac:dyDescent="0.25">
      <c r="B19" s="295" t="s">
        <v>71</v>
      </c>
      <c r="C19" s="296"/>
      <c r="D19" s="296"/>
      <c r="E19" s="296"/>
      <c r="F19" s="296"/>
      <c r="G19" s="296"/>
      <c r="H19" s="296"/>
      <c r="I19" s="297"/>
    </row>
    <row r="20" spans="2:16" ht="18.45" customHeight="1" x14ac:dyDescent="0.25">
      <c r="B20" s="298"/>
      <c r="C20" s="299"/>
      <c r="D20" s="299"/>
      <c r="E20" s="299"/>
      <c r="F20" s="299"/>
      <c r="G20" s="299"/>
      <c r="H20" s="299"/>
      <c r="I20" s="300"/>
    </row>
    <row r="21" spans="2:16" ht="15.6" x14ac:dyDescent="0.3">
      <c r="B21" s="123" t="s">
        <v>43</v>
      </c>
      <c r="C21" s="113" t="s">
        <v>66</v>
      </c>
      <c r="D21" s="113" t="s">
        <v>67</v>
      </c>
      <c r="E21" s="113" t="s">
        <v>68</v>
      </c>
      <c r="F21" s="112" t="s">
        <v>69</v>
      </c>
      <c r="G21" s="113" t="s">
        <v>70</v>
      </c>
      <c r="H21" s="110" t="s">
        <v>37</v>
      </c>
      <c r="I21" s="122" t="s">
        <v>24</v>
      </c>
    </row>
    <row r="22" spans="2:16" ht="13.8" x14ac:dyDescent="0.25">
      <c r="B22" s="93" t="s">
        <v>44</v>
      </c>
      <c r="C22" s="107"/>
      <c r="D22" s="107"/>
      <c r="E22" s="107"/>
      <c r="F22" s="108"/>
      <c r="G22" s="108"/>
      <c r="H22" s="108"/>
      <c r="I22" s="121">
        <f>SUM(C22:H22)</f>
        <v>0</v>
      </c>
    </row>
    <row r="23" spans="2:16" ht="13.8" x14ac:dyDescent="0.25">
      <c r="B23" s="93" t="s">
        <v>85</v>
      </c>
      <c r="C23" s="107"/>
      <c r="D23" s="107"/>
      <c r="E23" s="107"/>
      <c r="F23" s="108"/>
      <c r="G23" s="108"/>
      <c r="H23" s="108"/>
      <c r="I23" s="121">
        <f t="shared" ref="I23:I28" si="2">SUM(C23:H23)</f>
        <v>0</v>
      </c>
    </row>
    <row r="24" spans="2:16" ht="13.8" x14ac:dyDescent="0.25">
      <c r="B24" s="93" t="s">
        <v>45</v>
      </c>
      <c r="C24" s="107"/>
      <c r="D24" s="107"/>
      <c r="E24" s="107"/>
      <c r="F24" s="108"/>
      <c r="G24" s="108"/>
      <c r="H24" s="108"/>
      <c r="I24" s="121">
        <f t="shared" si="2"/>
        <v>0</v>
      </c>
    </row>
    <row r="25" spans="2:16" ht="13.8" x14ac:dyDescent="0.25">
      <c r="B25" s="93" t="s">
        <v>46</v>
      </c>
      <c r="C25" s="107"/>
      <c r="D25" s="107"/>
      <c r="E25" s="107"/>
      <c r="F25" s="108"/>
      <c r="G25" s="108"/>
      <c r="H25" s="108"/>
      <c r="I25" s="121">
        <f>SUM(C25:H25)</f>
        <v>0</v>
      </c>
    </row>
    <row r="26" spans="2:16" ht="13.8" x14ac:dyDescent="0.25">
      <c r="B26" s="93" t="s">
        <v>47</v>
      </c>
      <c r="C26" s="107"/>
      <c r="D26" s="107"/>
      <c r="E26" s="107"/>
      <c r="F26" s="108"/>
      <c r="G26" s="108"/>
      <c r="H26" s="108"/>
      <c r="I26" s="121">
        <f t="shared" si="2"/>
        <v>0</v>
      </c>
    </row>
    <row r="27" spans="2:16" ht="13.8" x14ac:dyDescent="0.25">
      <c r="B27" s="93" t="s">
        <v>48</v>
      </c>
      <c r="C27" s="107"/>
      <c r="D27" s="107"/>
      <c r="E27" s="109"/>
      <c r="F27" s="108"/>
      <c r="G27" s="108"/>
      <c r="H27" s="108"/>
      <c r="I27" s="121">
        <f t="shared" si="2"/>
        <v>0</v>
      </c>
    </row>
    <row r="28" spans="2:16" ht="13.8" x14ac:dyDescent="0.25">
      <c r="B28" s="205" t="s">
        <v>24</v>
      </c>
      <c r="C28" s="218">
        <f>SUM(C22:C27)</f>
        <v>0</v>
      </c>
      <c r="D28" s="218">
        <f>SUM(D22:D27)</f>
        <v>0</v>
      </c>
      <c r="E28" s="218">
        <f>SUM(E22:E27)</f>
        <v>0</v>
      </c>
      <c r="F28" s="218">
        <f>C28+D28+E28</f>
        <v>0</v>
      </c>
      <c r="G28" s="218">
        <f>SUM(G22:G27)</f>
        <v>0</v>
      </c>
      <c r="H28" s="218">
        <f>SUM(H22:H27)</f>
        <v>0</v>
      </c>
      <c r="I28" s="218">
        <f t="shared" si="2"/>
        <v>0</v>
      </c>
    </row>
    <row r="29" spans="2:16" x14ac:dyDescent="0.25">
      <c r="I29" s="132" t="str">
        <f>IF(Budget!$N$94='Plan de financement'!$I$28,"Ok, le budget est équilibré","Attention, le budget doit être à l'équilibre!")</f>
        <v>Ok, le budget est équilibré</v>
      </c>
    </row>
    <row r="31" spans="2:16" x14ac:dyDescent="0.25">
      <c r="P31" s="76" t="s">
        <v>59</v>
      </c>
    </row>
  </sheetData>
  <mergeCells count="4">
    <mergeCell ref="B19:I20"/>
    <mergeCell ref="B15:I15"/>
    <mergeCell ref="B2:I2"/>
    <mergeCell ref="I3:I4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8"/>
  <sheetViews>
    <sheetView showGridLines="0" zoomScale="106" zoomScaleNormal="106" workbookViewId="0">
      <selection activeCell="B2" sqref="B2:O26"/>
    </sheetView>
  </sheetViews>
  <sheetFormatPr baseColWidth="10" defaultColWidth="11.44140625" defaultRowHeight="13.8" x14ac:dyDescent="0.3"/>
  <cols>
    <col min="1" max="2" width="3.44140625" style="1" customWidth="1"/>
    <col min="3" max="3" width="37" style="1" customWidth="1"/>
    <col min="4" max="4" width="8.5546875" style="1" bestFit="1" customWidth="1"/>
    <col min="5" max="6" width="8.5546875" style="1" customWidth="1"/>
    <col min="7" max="7" width="8.5546875" style="1" bestFit="1" customWidth="1"/>
    <col min="8" max="8" width="6.77734375" style="2" bestFit="1" customWidth="1"/>
    <col min="9" max="9" width="8.5546875" style="1" bestFit="1" customWidth="1"/>
    <col min="10" max="10" width="8.5546875" style="3" bestFit="1" customWidth="1"/>
    <col min="11" max="11" width="8.5546875" style="1" bestFit="1" customWidth="1"/>
    <col min="12" max="12" width="6.77734375" style="1" bestFit="1" customWidth="1"/>
    <col min="13" max="15" width="8.5546875" style="1" bestFit="1" customWidth="1"/>
    <col min="16" max="16384" width="11.44140625" style="4"/>
  </cols>
  <sheetData>
    <row r="1" spans="1:16" ht="14.4" thickBot="1" x14ac:dyDescent="0.35">
      <c r="A1" s="24"/>
      <c r="B1" s="33"/>
      <c r="C1" s="33"/>
      <c r="D1" s="33"/>
      <c r="E1" s="33"/>
      <c r="F1" s="33"/>
      <c r="G1" s="33"/>
      <c r="H1" s="68"/>
      <c r="I1" s="33"/>
      <c r="J1" s="69"/>
      <c r="K1" s="33"/>
      <c r="L1" s="33"/>
      <c r="M1" s="33"/>
      <c r="N1" s="33"/>
      <c r="O1" s="33"/>
    </row>
    <row r="2" spans="1:16" ht="18" x14ac:dyDescent="0.35">
      <c r="A2" s="27"/>
      <c r="B2" s="307" t="s">
        <v>0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9"/>
      <c r="P2" s="29"/>
    </row>
    <row r="3" spans="1:16" s="5" customFormat="1" ht="14.4" thickBot="1" x14ac:dyDescent="0.35">
      <c r="A3" s="27"/>
      <c r="B3" s="282" t="s">
        <v>1</v>
      </c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310"/>
      <c r="P3" s="31"/>
    </row>
    <row r="4" spans="1:16" s="6" customFormat="1" ht="15.6" customHeight="1" thickBot="1" x14ac:dyDescent="0.35">
      <c r="A4" s="25"/>
      <c r="B4" s="70"/>
      <c r="C4" s="70"/>
      <c r="D4" s="71"/>
      <c r="E4" s="71"/>
      <c r="F4" s="72"/>
      <c r="G4" s="72"/>
      <c r="H4" s="73"/>
      <c r="I4" s="73"/>
      <c r="J4" s="73"/>
      <c r="K4" s="73"/>
      <c r="L4" s="73"/>
      <c r="M4" s="73"/>
      <c r="N4" s="73"/>
      <c r="O4" s="96"/>
    </row>
    <row r="5" spans="1:16" s="6" customFormat="1" ht="15.75" customHeight="1" x14ac:dyDescent="0.3">
      <c r="A5" s="25"/>
      <c r="B5" s="25"/>
      <c r="C5" s="26"/>
      <c r="D5" s="292">
        <v>2027</v>
      </c>
      <c r="E5" s="291"/>
      <c r="F5" s="291"/>
      <c r="G5" s="314"/>
      <c r="H5" s="292">
        <v>2028</v>
      </c>
      <c r="I5" s="291"/>
      <c r="J5" s="291"/>
      <c r="K5" s="314"/>
      <c r="L5" s="290">
        <v>2029</v>
      </c>
      <c r="M5" s="291"/>
      <c r="N5" s="291"/>
      <c r="O5" s="314"/>
      <c r="P5" s="28"/>
    </row>
    <row r="6" spans="1:16" ht="14.4" thickBot="1" x14ac:dyDescent="0.35">
      <c r="A6" s="24"/>
      <c r="B6" s="33"/>
      <c r="C6" s="104"/>
      <c r="D6" s="47" t="s">
        <v>5</v>
      </c>
      <c r="E6" s="41" t="s">
        <v>2</v>
      </c>
      <c r="F6" s="44" t="s">
        <v>3</v>
      </c>
      <c r="G6" s="46" t="s">
        <v>4</v>
      </c>
      <c r="H6" s="43" t="s">
        <v>5</v>
      </c>
      <c r="I6" s="41" t="s">
        <v>2</v>
      </c>
      <c r="J6" s="44" t="s">
        <v>3</v>
      </c>
      <c r="K6" s="45" t="s">
        <v>4</v>
      </c>
      <c r="L6" s="47" t="s">
        <v>5</v>
      </c>
      <c r="M6" s="41" t="s">
        <v>2</v>
      </c>
      <c r="N6" s="44" t="s">
        <v>3</v>
      </c>
      <c r="O6" s="45" t="s">
        <v>4</v>
      </c>
      <c r="P6" s="29"/>
    </row>
    <row r="7" spans="1:16" s="5" customFormat="1" x14ac:dyDescent="0.3">
      <c r="A7" s="27"/>
      <c r="B7" s="311" t="s">
        <v>72</v>
      </c>
      <c r="C7" s="312"/>
      <c r="D7" s="312"/>
      <c r="E7" s="312"/>
      <c r="F7" s="312"/>
      <c r="G7" s="312"/>
      <c r="H7" s="312"/>
      <c r="I7" s="312"/>
      <c r="J7" s="312"/>
      <c r="K7" s="312"/>
      <c r="L7" s="312"/>
      <c r="M7" s="312"/>
      <c r="N7" s="312"/>
      <c r="O7" s="313"/>
      <c r="P7" s="31"/>
    </row>
    <row r="8" spans="1:16" x14ac:dyDescent="0.3">
      <c r="A8" s="27"/>
      <c r="B8" s="315" t="s">
        <v>6</v>
      </c>
      <c r="C8" s="40" t="s">
        <v>7</v>
      </c>
      <c r="D8" s="39"/>
      <c r="E8" s="39"/>
      <c r="F8" s="39"/>
      <c r="G8" s="48"/>
      <c r="H8" s="54"/>
      <c r="I8" s="39"/>
      <c r="J8" s="39"/>
      <c r="K8" s="55"/>
      <c r="L8" s="51"/>
      <c r="M8" s="39"/>
      <c r="N8" s="39"/>
      <c r="O8" s="55"/>
      <c r="P8" s="29"/>
    </row>
    <row r="9" spans="1:16" x14ac:dyDescent="0.3">
      <c r="A9" s="27"/>
      <c r="B9" s="315"/>
      <c r="C9" s="40" t="s">
        <v>8</v>
      </c>
      <c r="D9" s="39"/>
      <c r="E9" s="39"/>
      <c r="F9" s="14"/>
      <c r="G9" s="49"/>
      <c r="H9" s="56"/>
      <c r="I9" s="39"/>
      <c r="J9" s="14"/>
      <c r="K9" s="15"/>
      <c r="L9" s="52"/>
      <c r="M9" s="39"/>
      <c r="N9" s="14"/>
      <c r="O9" s="15"/>
      <c r="P9" s="29"/>
    </row>
    <row r="10" spans="1:16" x14ac:dyDescent="0.3">
      <c r="A10" s="27"/>
      <c r="B10" s="315"/>
      <c r="C10" s="17" t="s">
        <v>9</v>
      </c>
      <c r="D10" s="11"/>
      <c r="E10" s="11"/>
      <c r="F10" s="12"/>
      <c r="G10" s="50"/>
      <c r="H10" s="57"/>
      <c r="I10" s="9"/>
      <c r="J10" s="12"/>
      <c r="K10" s="18"/>
      <c r="L10" s="53"/>
      <c r="M10" s="10"/>
      <c r="N10" s="10"/>
      <c r="O10" s="18"/>
      <c r="P10" s="29"/>
    </row>
    <row r="11" spans="1:16" x14ac:dyDescent="0.3">
      <c r="A11" s="27"/>
      <c r="B11" s="319" t="s">
        <v>73</v>
      </c>
      <c r="C11" s="320"/>
      <c r="D11" s="320"/>
      <c r="E11" s="320"/>
      <c r="F11" s="320"/>
      <c r="G11" s="320"/>
      <c r="H11" s="320"/>
      <c r="I11" s="320"/>
      <c r="J11" s="320"/>
      <c r="K11" s="320"/>
      <c r="L11" s="320"/>
      <c r="M11" s="320"/>
      <c r="N11" s="320"/>
      <c r="O11" s="321"/>
      <c r="P11" s="29"/>
    </row>
    <row r="12" spans="1:16" ht="12.75" customHeight="1" x14ac:dyDescent="0.3">
      <c r="A12" s="27"/>
      <c r="B12" s="315" t="s">
        <v>6</v>
      </c>
      <c r="C12" s="40" t="s">
        <v>10</v>
      </c>
      <c r="D12" s="11"/>
      <c r="E12" s="11"/>
      <c r="F12" s="12"/>
      <c r="G12" s="50"/>
      <c r="H12" s="57"/>
      <c r="I12" s="9"/>
      <c r="J12" s="12"/>
      <c r="K12" s="18"/>
      <c r="L12" s="53"/>
      <c r="M12" s="10"/>
      <c r="N12" s="10"/>
      <c r="O12" s="18"/>
      <c r="P12" s="29"/>
    </row>
    <row r="13" spans="1:16" x14ac:dyDescent="0.3">
      <c r="A13" s="27"/>
      <c r="B13" s="315"/>
      <c r="C13" s="40" t="s">
        <v>11</v>
      </c>
      <c r="D13" s="11"/>
      <c r="E13" s="11"/>
      <c r="F13" s="12"/>
      <c r="G13" s="50"/>
      <c r="H13" s="57"/>
      <c r="I13" s="9"/>
      <c r="J13" s="12"/>
      <c r="K13" s="18"/>
      <c r="L13" s="53"/>
      <c r="M13" s="10"/>
      <c r="N13" s="10"/>
      <c r="O13" s="18"/>
      <c r="P13" s="29"/>
    </row>
    <row r="14" spans="1:16" x14ac:dyDescent="0.3">
      <c r="A14" s="27"/>
      <c r="B14" s="315"/>
      <c r="C14" s="17" t="s">
        <v>12</v>
      </c>
      <c r="D14" s="11"/>
      <c r="E14" s="11"/>
      <c r="F14" s="12"/>
      <c r="G14" s="50"/>
      <c r="H14" s="57"/>
      <c r="I14" s="9"/>
      <c r="J14" s="12"/>
      <c r="K14" s="18"/>
      <c r="L14" s="53"/>
      <c r="M14" s="10"/>
      <c r="N14" s="10"/>
      <c r="O14" s="18"/>
      <c r="P14" s="29"/>
    </row>
    <row r="15" spans="1:16" s="7" customFormat="1" x14ac:dyDescent="0.25">
      <c r="A15" s="30"/>
      <c r="B15" s="322" t="s">
        <v>74</v>
      </c>
      <c r="C15" s="323"/>
      <c r="D15" s="323"/>
      <c r="E15" s="323"/>
      <c r="F15" s="323"/>
      <c r="G15" s="323"/>
      <c r="H15" s="323"/>
      <c r="I15" s="323"/>
      <c r="J15" s="323"/>
      <c r="K15" s="323"/>
      <c r="L15" s="323"/>
      <c r="M15" s="323"/>
      <c r="N15" s="323"/>
      <c r="O15" s="324"/>
      <c r="P15" s="32"/>
    </row>
    <row r="16" spans="1:16" s="7" customFormat="1" x14ac:dyDescent="0.25">
      <c r="A16" s="30"/>
      <c r="B16" s="315" t="s">
        <v>6</v>
      </c>
      <c r="C16" s="40" t="s">
        <v>13</v>
      </c>
      <c r="D16" s="11"/>
      <c r="E16" s="11"/>
      <c r="F16" s="12"/>
      <c r="G16" s="50"/>
      <c r="H16" s="57"/>
      <c r="I16" s="9"/>
      <c r="J16" s="12"/>
      <c r="K16" s="13"/>
      <c r="L16" s="61"/>
      <c r="M16" s="9"/>
      <c r="N16" s="9"/>
      <c r="O16" s="13"/>
      <c r="P16" s="32"/>
    </row>
    <row r="17" spans="1:16" x14ac:dyDescent="0.3">
      <c r="A17" s="27"/>
      <c r="B17" s="315"/>
      <c r="C17" s="40" t="s">
        <v>14</v>
      </c>
      <c r="D17" s="11"/>
      <c r="E17" s="11"/>
      <c r="F17" s="12"/>
      <c r="G17" s="50"/>
      <c r="H17" s="57"/>
      <c r="I17" s="9"/>
      <c r="J17" s="12"/>
      <c r="K17" s="13"/>
      <c r="L17" s="61"/>
      <c r="M17" s="9"/>
      <c r="N17" s="9"/>
      <c r="O17" s="13"/>
      <c r="P17" s="29"/>
    </row>
    <row r="18" spans="1:16" x14ac:dyDescent="0.3">
      <c r="A18" s="27"/>
      <c r="B18" s="315"/>
      <c r="C18" s="17" t="s">
        <v>15</v>
      </c>
      <c r="D18" s="11"/>
      <c r="E18" s="11"/>
      <c r="F18" s="12"/>
      <c r="G18" s="60"/>
      <c r="H18" s="62"/>
      <c r="I18" s="9"/>
      <c r="J18" s="22"/>
      <c r="K18" s="13"/>
      <c r="L18" s="61"/>
      <c r="M18" s="9"/>
      <c r="N18" s="9"/>
      <c r="O18" s="13"/>
      <c r="P18" s="29"/>
    </row>
    <row r="19" spans="1:16" x14ac:dyDescent="0.3">
      <c r="A19" s="27"/>
      <c r="B19" s="316" t="s">
        <v>75</v>
      </c>
      <c r="C19" s="317"/>
      <c r="D19" s="317"/>
      <c r="E19" s="317"/>
      <c r="F19" s="317"/>
      <c r="G19" s="317"/>
      <c r="H19" s="317"/>
      <c r="I19" s="317"/>
      <c r="J19" s="317"/>
      <c r="K19" s="317"/>
      <c r="L19" s="317"/>
      <c r="M19" s="317"/>
      <c r="N19" s="317"/>
      <c r="O19" s="318"/>
      <c r="P19" s="29"/>
    </row>
    <row r="20" spans="1:16" ht="12.75" customHeight="1" x14ac:dyDescent="0.3">
      <c r="A20" s="27"/>
      <c r="B20" s="315" t="s">
        <v>6</v>
      </c>
      <c r="C20" s="40" t="s">
        <v>16</v>
      </c>
      <c r="D20" s="14"/>
      <c r="E20" s="14"/>
      <c r="F20" s="8"/>
      <c r="G20" s="58"/>
      <c r="H20" s="57"/>
      <c r="I20" s="19"/>
      <c r="J20" s="23"/>
      <c r="K20" s="21"/>
      <c r="L20" s="59"/>
      <c r="M20" s="20"/>
      <c r="N20" s="20"/>
      <c r="O20" s="21"/>
      <c r="P20" s="29"/>
    </row>
    <row r="21" spans="1:16" x14ac:dyDescent="0.3">
      <c r="A21" s="27"/>
      <c r="B21" s="315"/>
      <c r="C21" s="40" t="s">
        <v>17</v>
      </c>
      <c r="D21" s="14"/>
      <c r="E21" s="14"/>
      <c r="F21" s="14"/>
      <c r="G21" s="49"/>
      <c r="H21" s="56"/>
      <c r="I21" s="19"/>
      <c r="J21" s="14"/>
      <c r="K21" s="21"/>
      <c r="L21" s="59"/>
      <c r="M21" s="20"/>
      <c r="N21" s="20"/>
      <c r="O21" s="21"/>
      <c r="P21" s="29"/>
    </row>
    <row r="22" spans="1:16" s="5" customFormat="1" x14ac:dyDescent="0.3">
      <c r="A22" s="27"/>
      <c r="B22" s="315"/>
      <c r="C22" s="17" t="s">
        <v>18</v>
      </c>
      <c r="D22" s="12"/>
      <c r="E22" s="12"/>
      <c r="F22" s="37"/>
      <c r="G22" s="63"/>
      <c r="H22" s="65"/>
      <c r="I22" s="38"/>
      <c r="J22" s="38"/>
      <c r="K22" s="66"/>
      <c r="L22" s="64"/>
      <c r="M22" s="38"/>
      <c r="N22" s="38"/>
      <c r="O22" s="66"/>
      <c r="P22" s="31"/>
    </row>
    <row r="23" spans="1:16" s="5" customFormat="1" x14ac:dyDescent="0.3">
      <c r="A23" s="27"/>
      <c r="B23" s="316" t="s">
        <v>76</v>
      </c>
      <c r="C23" s="317"/>
      <c r="D23" s="317"/>
      <c r="E23" s="317"/>
      <c r="F23" s="317"/>
      <c r="G23" s="317"/>
      <c r="H23" s="317"/>
      <c r="I23" s="317"/>
      <c r="J23" s="317"/>
      <c r="K23" s="317"/>
      <c r="L23" s="317"/>
      <c r="M23" s="317"/>
      <c r="N23" s="317"/>
      <c r="O23" s="318"/>
      <c r="P23" s="31"/>
    </row>
    <row r="24" spans="1:16" x14ac:dyDescent="0.3">
      <c r="A24" s="27"/>
      <c r="B24" s="327" t="s">
        <v>6</v>
      </c>
      <c r="C24" s="40" t="s">
        <v>56</v>
      </c>
      <c r="D24" s="14"/>
      <c r="E24" s="14"/>
      <c r="F24" s="14"/>
      <c r="G24" s="49"/>
      <c r="H24" s="56"/>
      <c r="I24" s="14"/>
      <c r="J24" s="14"/>
      <c r="K24" s="15"/>
      <c r="L24" s="52"/>
      <c r="M24" s="14"/>
      <c r="N24" s="14"/>
      <c r="O24" s="15"/>
      <c r="P24" s="29"/>
    </row>
    <row r="25" spans="1:16" s="5" customFormat="1" x14ac:dyDescent="0.3">
      <c r="A25" s="27"/>
      <c r="B25" s="328"/>
      <c r="C25" s="40" t="s">
        <v>57</v>
      </c>
      <c r="D25" s="8"/>
      <c r="E25" s="8"/>
      <c r="F25" s="11"/>
      <c r="G25" s="67"/>
      <c r="H25" s="57"/>
      <c r="I25" s="9"/>
      <c r="J25" s="9"/>
      <c r="K25" s="13"/>
      <c r="L25" s="61"/>
      <c r="M25" s="9"/>
      <c r="N25" s="9"/>
      <c r="O25" s="13"/>
      <c r="P25" s="31"/>
    </row>
    <row r="26" spans="1:16" ht="14.4" thickBot="1" x14ac:dyDescent="0.35">
      <c r="A26" s="27"/>
      <c r="B26" s="328"/>
      <c r="C26" s="42" t="s">
        <v>58</v>
      </c>
      <c r="D26" s="99"/>
      <c r="E26" s="97"/>
      <c r="F26" s="97"/>
      <c r="G26" s="98"/>
      <c r="H26" s="99"/>
      <c r="I26" s="100"/>
      <c r="J26" s="100"/>
      <c r="K26" s="101"/>
      <c r="L26" s="102"/>
      <c r="M26" s="100"/>
      <c r="N26" s="100"/>
      <c r="O26" s="101"/>
      <c r="P26" s="29"/>
    </row>
    <row r="27" spans="1:16" x14ac:dyDescent="0.3">
      <c r="A27" s="24"/>
      <c r="B27" s="103"/>
      <c r="C27" s="35"/>
      <c r="D27" s="35"/>
      <c r="E27" s="35"/>
      <c r="F27" s="35"/>
      <c r="G27" s="35"/>
      <c r="H27" s="35"/>
      <c r="I27" s="36"/>
      <c r="J27" s="36"/>
      <c r="K27" s="36"/>
      <c r="L27" s="36"/>
      <c r="M27" s="36"/>
      <c r="N27" s="36"/>
      <c r="O27" s="36"/>
    </row>
    <row r="28" spans="1:16" ht="26.1" customHeight="1" x14ac:dyDescent="0.3">
      <c r="A28" s="24"/>
      <c r="B28" s="325" t="s">
        <v>89</v>
      </c>
      <c r="C28" s="326"/>
      <c r="D28" s="326"/>
      <c r="E28" s="326"/>
      <c r="F28" s="326"/>
      <c r="G28" s="326"/>
      <c r="H28" s="326"/>
      <c r="I28" s="326"/>
      <c r="J28" s="326"/>
      <c r="K28" s="326"/>
      <c r="L28" s="326"/>
      <c r="M28" s="326"/>
      <c r="N28" s="326"/>
      <c r="O28" s="326"/>
    </row>
  </sheetData>
  <mergeCells count="16">
    <mergeCell ref="B28:O28"/>
    <mergeCell ref="H5:K5"/>
    <mergeCell ref="L5:O5"/>
    <mergeCell ref="B23:O23"/>
    <mergeCell ref="B24:B26"/>
    <mergeCell ref="B2:O2"/>
    <mergeCell ref="B3:O3"/>
    <mergeCell ref="B7:O7"/>
    <mergeCell ref="D5:G5"/>
    <mergeCell ref="B20:B22"/>
    <mergeCell ref="B19:O19"/>
    <mergeCell ref="B8:B10"/>
    <mergeCell ref="B12:B14"/>
    <mergeCell ref="B16:B18"/>
    <mergeCell ref="B11:O11"/>
    <mergeCell ref="B15:O15"/>
  </mergeCells>
  <phoneticPr fontId="1" type="noConversion"/>
  <printOptions horizontalCentered="1" verticalCentered="1"/>
  <pageMargins left="0.78740157480314965" right="0.78740157480314965" top="0.59055118110236227" bottom="0.39370078740157483" header="0.31496062992125984" footer="0.31496062992125984"/>
  <pageSetup paperSize="9" scale="7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75E6A-94B9-4F84-B69E-0A06961D2813}">
  <dimension ref="A1:F11"/>
  <sheetViews>
    <sheetView workbookViewId="0">
      <selection activeCell="A2" sqref="A2:F11"/>
    </sheetView>
  </sheetViews>
  <sheetFormatPr baseColWidth="10" defaultRowHeight="13.2" x14ac:dyDescent="0.25"/>
  <cols>
    <col min="1" max="1" width="23" customWidth="1"/>
    <col min="6" max="6" width="11.5546875" style="202"/>
  </cols>
  <sheetData>
    <row r="1" spans="1:6" s="202" customFormat="1" x14ac:dyDescent="0.25">
      <c r="A1" s="202" t="s">
        <v>90</v>
      </c>
    </row>
    <row r="2" spans="1:6" s="202" customFormat="1" x14ac:dyDescent="0.25">
      <c r="A2" s="248" t="s">
        <v>99</v>
      </c>
      <c r="B2" s="248"/>
      <c r="C2" s="248"/>
      <c r="D2" s="248"/>
      <c r="E2" s="248"/>
      <c r="F2" s="248"/>
    </row>
    <row r="3" spans="1:6" x14ac:dyDescent="0.25">
      <c r="A3" s="221" t="s">
        <v>94</v>
      </c>
      <c r="B3" s="221" t="s">
        <v>93</v>
      </c>
      <c r="C3" s="221" t="s">
        <v>98</v>
      </c>
      <c r="D3" s="221" t="s">
        <v>92</v>
      </c>
      <c r="E3" s="221" t="s">
        <v>91</v>
      </c>
      <c r="F3" s="221" t="s">
        <v>24</v>
      </c>
    </row>
    <row r="4" spans="1:6" x14ac:dyDescent="0.25">
      <c r="A4" s="219" t="s">
        <v>95</v>
      </c>
      <c r="B4" s="219"/>
      <c r="C4" s="219"/>
      <c r="D4" s="219"/>
      <c r="E4" s="219"/>
      <c r="F4" s="220">
        <f>D4*E4</f>
        <v>0</v>
      </c>
    </row>
    <row r="5" spans="1:6" x14ac:dyDescent="0.25">
      <c r="A5" s="107" t="s">
        <v>96</v>
      </c>
      <c r="B5" s="219"/>
      <c r="C5" s="219"/>
      <c r="D5" s="219"/>
      <c r="E5" s="219"/>
      <c r="F5" s="220">
        <f t="shared" ref="F5:F10" si="0">D5*E5</f>
        <v>0</v>
      </c>
    </row>
    <row r="6" spans="1:6" x14ac:dyDescent="0.25">
      <c r="A6" s="107" t="s">
        <v>97</v>
      </c>
      <c r="B6" s="219"/>
      <c r="C6" s="219"/>
      <c r="D6" s="219"/>
      <c r="E6" s="219"/>
      <c r="F6" s="220">
        <f t="shared" si="0"/>
        <v>0</v>
      </c>
    </row>
    <row r="7" spans="1:6" x14ac:dyDescent="0.25">
      <c r="A7" s="107" t="s">
        <v>19</v>
      </c>
      <c r="B7" s="219"/>
      <c r="C7" s="219"/>
      <c r="D7" s="219"/>
      <c r="E7" s="219"/>
      <c r="F7" s="220">
        <f t="shared" si="0"/>
        <v>0</v>
      </c>
    </row>
    <row r="8" spans="1:6" x14ac:dyDescent="0.25">
      <c r="A8" s="219"/>
      <c r="B8" s="219"/>
      <c r="C8" s="219"/>
      <c r="D8" s="219"/>
      <c r="E8" s="219"/>
      <c r="F8" s="220">
        <f t="shared" si="0"/>
        <v>0</v>
      </c>
    </row>
    <row r="9" spans="1:6" x14ac:dyDescent="0.25">
      <c r="A9" s="219"/>
      <c r="B9" s="219"/>
      <c r="C9" s="219"/>
      <c r="D9" s="219"/>
      <c r="E9" s="219"/>
      <c r="F9" s="220">
        <f t="shared" si="0"/>
        <v>0</v>
      </c>
    </row>
    <row r="10" spans="1:6" x14ac:dyDescent="0.25">
      <c r="A10" s="219"/>
      <c r="B10" s="219"/>
      <c r="C10" s="219"/>
      <c r="D10" s="219"/>
      <c r="E10" s="219"/>
      <c r="F10" s="220">
        <f t="shared" si="0"/>
        <v>0</v>
      </c>
    </row>
    <row r="11" spans="1:6" s="202" customFormat="1" x14ac:dyDescent="0.25">
      <c r="A11" s="220" t="s">
        <v>24</v>
      </c>
      <c r="B11" s="220"/>
      <c r="C11" s="220"/>
      <c r="D11" s="220">
        <f>SUM(D4:D10)</f>
        <v>0</v>
      </c>
      <c r="E11" s="220"/>
      <c r="F11" s="220">
        <f>SUM(F4:F10)</f>
        <v>0</v>
      </c>
    </row>
  </sheetData>
  <mergeCells count="1">
    <mergeCell ref="A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36E35BA4617B418D202BB7B1598719" ma:contentTypeVersion="16" ma:contentTypeDescription="Crée un document." ma:contentTypeScope="" ma:versionID="1fceeaacc12046ff71f27f760d7880b5">
  <xsd:schema xmlns:xsd="http://www.w3.org/2001/XMLSchema" xmlns:xs="http://www.w3.org/2001/XMLSchema" xmlns:p="http://schemas.microsoft.com/office/2006/metadata/properties" xmlns:ns2="6246c679-4e93-432a-abe5-48a912924b3f" xmlns:ns3="0734bbcd-7764-476d-9309-eac217a9bbf5" targetNamespace="http://schemas.microsoft.com/office/2006/metadata/properties" ma:root="true" ma:fieldsID="6d0cc9ec2cb571e7121f338f480d9c28" ns2:_="" ns3:_="">
    <xsd:import namespace="6246c679-4e93-432a-abe5-48a912924b3f"/>
    <xsd:import namespace="0734bbcd-7764-476d-9309-eac217a9bb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6c679-4e93-432a-abe5-48a912924b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alises d’images" ma:readOnly="false" ma:fieldId="{5cf76f15-5ced-4ddc-b409-7134ff3c332f}" ma:taxonomyMulti="true" ma:sspId="d4a88189-8e06-4761-85b7-fcc28587fe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4bbcd-7764-476d-9309-eac217a9bb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c2780a2-84f0-4738-8181-e03f549c01b0}" ma:internalName="TaxCatchAll" ma:showField="CatchAllData" ma:web="0734bbcd-7764-476d-9309-eac217a9bb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34bbcd-7764-476d-9309-eac217a9bbf5" xsi:nil="true"/>
    <lcf76f155ced4ddcb4097134ff3c332f xmlns="6246c679-4e93-432a-abe5-48a912924b3f">
      <Terms xmlns="http://schemas.microsoft.com/office/infopath/2007/PartnerControls"/>
    </lcf76f155ced4ddcb4097134ff3c332f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E4FA682-6917-41DE-BC0A-4815134BA7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55AA88-3639-4505-A272-9FFD1AC54A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46c679-4e93-432a-abe5-48a912924b3f"/>
    <ds:schemaRef ds:uri="0734bbcd-7764-476d-9309-eac217a9bb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997542-C87A-4C21-95F8-C39EA56CD80D}">
  <ds:schemaRefs>
    <ds:schemaRef ds:uri="http://purl.org/dc/elements/1.1/"/>
    <ds:schemaRef ds:uri="http://schemas.microsoft.com/office/infopath/2007/PartnerControls"/>
    <ds:schemaRef ds:uri="http://purl.org/dc/dcmitype/"/>
    <ds:schemaRef ds:uri="http://www.w3.org/XML/1998/namespace"/>
    <ds:schemaRef ds:uri="http://purl.org/dc/terms/"/>
    <ds:schemaRef ds:uri="0734bbcd-7764-476d-9309-eac217a9bbf5"/>
    <ds:schemaRef ds:uri="http://schemas.microsoft.com/office/2006/documentManagement/types"/>
    <ds:schemaRef ds:uri="http://schemas.openxmlformats.org/package/2006/metadata/core-properties"/>
    <ds:schemaRef ds:uri="6246c679-4e93-432a-abe5-48a912924b3f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2F1EC474-CD85-46B4-ADB7-1A48D54AF429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Budget</vt:lpstr>
      <vt:lpstr>Plan de financement</vt:lpstr>
      <vt:lpstr>Calendrier</vt:lpstr>
      <vt:lpstr>Bénévolat</vt:lpstr>
      <vt:lpstr>Calendrier!Zone_d_impression</vt:lpstr>
      <vt:lpstr>'Plan de financement'!Zone_d_impression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p.chardonnet</dc:creator>
  <cp:keywords/>
  <dc:description/>
  <cp:lastModifiedBy>Cécile MÉREL</cp:lastModifiedBy>
  <cp:revision/>
  <dcterms:created xsi:type="dcterms:W3CDTF">2009-09-10T08:38:04Z</dcterms:created>
  <dcterms:modified xsi:type="dcterms:W3CDTF">2026-07-20T16:10:02Z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1807000.00000000</vt:lpwstr>
  </property>
  <property fmtid="{D5CDD505-2E9C-101B-9397-08002B2CF9AE}" pid="3" name="ContentTypeId">
    <vt:lpwstr>0x010100DC36E35BA4617B418D202BB7B1598719</vt:lpwstr>
  </property>
  <property fmtid="{D5CDD505-2E9C-101B-9397-08002B2CF9AE}" pid="4" name="MediaServiceImageTags">
    <vt:lpwstr/>
  </property>
</Properties>
</file>